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coutorgsg-my.sharepoint.com/personal/scoutshop_scout_org_sg/Documents/"/>
    </mc:Choice>
  </mc:AlternateContent>
  <xr:revisionPtr revIDLastSave="0" documentId="8_{BFFB101C-E992-3D4A-B4A8-A4BF7D7AAEF6}" xr6:coauthVersionLast="47" xr6:coauthVersionMax="47" xr10:uidLastSave="{00000000-0000-0000-0000-000000000000}"/>
  <bookViews>
    <workbookView xWindow="-120" yWindow="-120" windowWidth="29040" windowHeight="15720" tabRatio="816" activeTab="3" xr2:uid="{00000000-000D-0000-FFFF-FFFF00000000}"/>
  </bookViews>
  <sheets>
    <sheet name="Instructions" sheetId="23" r:id="rId1"/>
    <sheet name="CUB SCOUT " sheetId="15" r:id="rId2"/>
    <sheet name="SCOUTS" sheetId="17" r:id="rId3"/>
    <sheet name="BADGES" sheetId="19" r:id="rId4"/>
    <sheet name="NAME TAG" sheetId="21" r:id="rId5"/>
    <sheet name="Recommended Sets " sheetId="27" r:id="rId6"/>
    <sheet name="SIZE CHART" sheetId="6" r:id="rId7"/>
    <sheet name="Quotes and Cost" sheetId="24" r:id="rId8"/>
    <sheet name="Price Listing" sheetId="26" state="hidden" r:id="rId9"/>
    <sheet name="For Official Use Only" sheetId="22" r:id="rId10"/>
  </sheets>
  <definedNames>
    <definedName name="colour">#REF!</definedName>
    <definedName name="district">#REF!</definedName>
    <definedName name="epaulettes">#REF!</definedName>
    <definedName name="nationalcampaign">#REF!</definedName>
    <definedName name="PAYMENT">#REF!</definedName>
    <definedName name="_xlnm.Print_Area" localSheetId="3">BADGES!$A$1:$S$57</definedName>
    <definedName name="_xlnm.Print_Area" localSheetId="1">'CUB SCOUT '!$A$1:$R$40</definedName>
    <definedName name="_xlnm.Print_Area" localSheetId="4">'NAME TAG'!$A$1:$R$44</definedName>
    <definedName name="_xlnm.Print_Area" localSheetId="2">SCOUTS!$A$1:$S$45</definedName>
    <definedName name="_xlnm.Print_Area" localSheetId="6">'SIZE CHART'!$A$1:$L$62</definedName>
    <definedName name="proficiency">#REF!</definedName>
    <definedName name="scoutproficienc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" i="19" l="1"/>
  <c r="Q26" i="19"/>
  <c r="Q28" i="19"/>
  <c r="Q41" i="19"/>
  <c r="Q42" i="19"/>
  <c r="Q43" i="19"/>
  <c r="Q44" i="19"/>
  <c r="Q45" i="19"/>
  <c r="Q46" i="19"/>
  <c r="Q47" i="19"/>
  <c r="D16" i="24"/>
  <c r="D17" i="24"/>
  <c r="Q32" i="19"/>
  <c r="S32" i="19"/>
  <c r="Q41" i="17"/>
  <c r="Q40" i="17"/>
  <c r="Q38" i="17"/>
  <c r="Q36" i="17"/>
  <c r="Q34" i="17"/>
  <c r="Q32" i="17"/>
  <c r="Q30" i="17"/>
  <c r="Q28" i="17"/>
  <c r="Q26" i="17"/>
  <c r="Q24" i="17"/>
  <c r="Q22" i="17"/>
  <c r="Q21" i="17"/>
  <c r="S21" i="17"/>
  <c r="P24" i="15"/>
  <c r="P22" i="15"/>
  <c r="P21" i="15"/>
  <c r="P26" i="15"/>
  <c r="J17" i="24"/>
  <c r="S38" i="17"/>
  <c r="S32" i="17"/>
  <c r="S26" i="17"/>
  <c r="S24" i="17"/>
  <c r="S22" i="17"/>
  <c r="Q40" i="19"/>
  <c r="P38" i="15"/>
  <c r="R38" i="15"/>
  <c r="Q34" i="19"/>
  <c r="S34" i="19"/>
  <c r="Q30" i="19"/>
  <c r="S30" i="19"/>
  <c r="S28" i="19"/>
  <c r="S26" i="19"/>
  <c r="S24" i="19"/>
  <c r="S41" i="17"/>
  <c r="S36" i="17"/>
  <c r="S34" i="17"/>
  <c r="S30" i="17"/>
  <c r="S28" i="17"/>
  <c r="Q54" i="19"/>
  <c r="S54" i="19"/>
  <c r="Q42" i="17"/>
  <c r="S42" i="17"/>
  <c r="Q43" i="17"/>
  <c r="S43" i="17"/>
  <c r="R21" i="15"/>
  <c r="S40" i="19"/>
  <c r="Q38" i="19"/>
  <c r="S38" i="19"/>
  <c r="Q36" i="19"/>
  <c r="S36" i="19"/>
  <c r="S41" i="19"/>
  <c r="S42" i="19"/>
  <c r="Q55" i="19"/>
  <c r="S55" i="19"/>
  <c r="Q53" i="19"/>
  <c r="S53" i="19"/>
  <c r="Q52" i="19"/>
  <c r="S52" i="19"/>
  <c r="Q51" i="19"/>
  <c r="S51" i="19"/>
  <c r="Q50" i="19"/>
  <c r="S50" i="19"/>
  <c r="Q49" i="19"/>
  <c r="S49" i="19"/>
  <c r="Q48" i="19"/>
  <c r="S48" i="19"/>
  <c r="S47" i="19"/>
  <c r="S46" i="19"/>
  <c r="S45" i="19"/>
  <c r="S44" i="19"/>
  <c r="S43" i="19"/>
  <c r="Q22" i="19"/>
  <c r="S22" i="19"/>
  <c r="S40" i="17"/>
  <c r="P36" i="15"/>
  <c r="R36" i="15"/>
  <c r="P34" i="15"/>
  <c r="R34" i="15"/>
  <c r="P32" i="15"/>
  <c r="R32" i="15"/>
  <c r="P28" i="15"/>
  <c r="R28" i="15"/>
  <c r="P30" i="15"/>
  <c r="R30" i="15"/>
  <c r="R26" i="15"/>
  <c r="R24" i="15"/>
  <c r="R22" i="15"/>
  <c r="J18" i="24"/>
  <c r="I21" i="24"/>
  <c r="I22" i="24"/>
  <c r="C21" i="24"/>
  <c r="C22" i="24"/>
  <c r="S44" i="17"/>
  <c r="S45" i="17"/>
  <c r="R39" i="15"/>
  <c r="R40" i="15"/>
  <c r="S56" i="19"/>
  <c r="S57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Scout Shop</author>
  </authors>
  <commentList>
    <comment ref="B3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Scout Shop:</t>
        </r>
        <r>
          <rPr>
            <sz val="9"/>
            <color indexed="81"/>
            <rFont val="Tahoma"/>
            <family val="2"/>
          </rPr>
          <t xml:space="preserve">
Insert Names on Name tag tab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Scout Shop</author>
  </authors>
  <commentList>
    <comment ref="B22" authorId="0" shapeId="0" xr:uid="{9A05D3E3-6FA3-4FAD-906D-08EF81B14312}">
      <text>
        <r>
          <rPr>
            <b/>
            <sz val="9"/>
            <color indexed="81"/>
            <rFont val="Tahoma"/>
            <charset val="1"/>
          </rPr>
          <t>Scout Shop:</t>
        </r>
        <r>
          <rPr>
            <sz val="9"/>
            <color indexed="81"/>
            <rFont val="Tahoma"/>
            <charset val="1"/>
          </rPr>
          <t xml:space="preserve">
Please delete accordingly</t>
        </r>
      </text>
    </comment>
    <comment ref="B41" authorId="0" shapeId="0" xr:uid="{E38D7483-6365-4BEB-A69C-80C81BAC513F}">
      <text>
        <r>
          <rPr>
            <b/>
            <sz val="9"/>
            <color indexed="81"/>
            <rFont val="Tahoma"/>
            <charset val="1"/>
          </rPr>
          <t>Scout Shop:</t>
        </r>
        <r>
          <rPr>
            <sz val="9"/>
            <color indexed="81"/>
            <rFont val="Tahoma"/>
            <charset val="1"/>
          </rPr>
          <t xml:space="preserve">
Please delete accordingly</t>
        </r>
      </text>
    </comment>
    <comment ref="B43" authorId="0" shapeId="0" xr:uid="{4E8BB7F6-AD1E-4458-A469-EEE6B6C17D1B}">
      <text>
        <r>
          <rPr>
            <b/>
            <sz val="9"/>
            <color indexed="81"/>
            <rFont val="Tahoma"/>
            <family val="2"/>
          </rPr>
          <t>Scout Shop:</t>
        </r>
        <r>
          <rPr>
            <sz val="9"/>
            <color indexed="81"/>
            <rFont val="Tahoma"/>
            <family val="2"/>
          </rPr>
          <t xml:space="preserve">
Insert Names on Name tag tab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Scout Shop</author>
  </authors>
  <commentList>
    <comment ref="D41" authorId="0" shapeId="0" xr:uid="{4363D942-A7E7-4090-AD03-FF697A21F425}">
      <text>
        <r>
          <rPr>
            <b/>
            <sz val="9"/>
            <color indexed="81"/>
            <rFont val="Tahoma"/>
            <family val="2"/>
          </rPr>
          <t>Scout Shop:</t>
        </r>
        <r>
          <rPr>
            <sz val="9"/>
            <color indexed="81"/>
            <rFont val="Tahoma"/>
            <family val="2"/>
          </rPr>
          <t xml:space="preserve">
Insert Quantity here</t>
        </r>
      </text>
    </comment>
    <comment ref="D54" authorId="0" shapeId="0" xr:uid="{3104489D-3828-4C68-B519-9EB6FC9E8B9E}">
      <text>
        <r>
          <rPr>
            <b/>
            <sz val="9"/>
            <color indexed="81"/>
            <rFont val="Tahoma"/>
            <charset val="1"/>
          </rPr>
          <t>Scout Shop:</t>
        </r>
        <r>
          <rPr>
            <sz val="9"/>
            <color indexed="81"/>
            <rFont val="Tahoma"/>
            <charset val="1"/>
          </rPr>
          <t xml:space="preserve">
Insert Names on Name tag tab</t>
        </r>
      </text>
    </comment>
    <comment ref="D55" authorId="0" shapeId="0" xr:uid="{7C0BAD09-6CE3-46E4-A384-70FA21E23C99}">
      <text>
        <r>
          <rPr>
            <b/>
            <sz val="9"/>
            <color indexed="81"/>
            <rFont val="Tahoma"/>
            <charset val="1"/>
          </rPr>
          <t>Scout Shop:</t>
        </r>
        <r>
          <rPr>
            <sz val="9"/>
            <color indexed="81"/>
            <rFont val="Tahoma"/>
            <charset val="1"/>
          </rPr>
          <t xml:space="preserve">
Insert Names on Name tag tab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Scout Shop</author>
  </authors>
  <commentList>
    <comment ref="C20" authorId="0" shapeId="0" xr:uid="{0250B2D4-6578-4E94-BEAE-7B4EF7644B3A}">
      <text>
        <r>
          <rPr>
            <b/>
            <sz val="9"/>
            <color indexed="81"/>
            <rFont val="Tahoma"/>
            <family val="2"/>
          </rPr>
          <t>Scout Shop:</t>
        </r>
        <r>
          <rPr>
            <sz val="9"/>
            <color indexed="81"/>
            <rFont val="Tahoma"/>
            <family val="2"/>
          </rPr>
          <t xml:space="preserve">
Enter No. of students
</t>
        </r>
      </text>
    </comment>
    <comment ref="I20" authorId="0" shapeId="0" xr:uid="{8387015D-5821-42A2-8F69-2071A4AA918F}">
      <text>
        <r>
          <rPr>
            <b/>
            <sz val="9"/>
            <color indexed="81"/>
            <rFont val="Tahoma"/>
            <family val="2"/>
          </rPr>
          <t>Scout Shop:</t>
        </r>
        <r>
          <rPr>
            <sz val="9"/>
            <color indexed="81"/>
            <rFont val="Tahoma"/>
            <family val="2"/>
          </rPr>
          <t xml:space="preserve">
Enter No. of students
</t>
        </r>
      </text>
    </comment>
  </commentList>
</comments>
</file>

<file path=xl/sharedStrings.xml><?xml version="1.0" encoding="utf-8"?>
<sst xmlns="http://schemas.openxmlformats.org/spreadsheetml/2006/main" count="490" uniqueCount="277">
  <si>
    <t>Instructions for Using the Uniform Ordering Excel</t>
  </si>
  <si>
    <t>1. General Guidelines</t>
  </si>
  <si>
    <r>
      <rPr>
        <b/>
        <sz val="16"/>
        <color theme="1"/>
        <rFont val="Calibri"/>
        <family val="2"/>
        <scheme val="minor"/>
      </rPr>
      <t xml:space="preserve">Authorised Users: </t>
    </r>
    <r>
      <rPr>
        <sz val="16"/>
        <color theme="1"/>
        <rFont val="Calibri"/>
        <family val="2"/>
        <scheme val="minor"/>
      </rPr>
      <t xml:space="preserve">This document is intended for </t>
    </r>
    <r>
      <rPr>
        <sz val="16"/>
        <color rgb="FFFF0000"/>
        <rFont val="Calibri"/>
        <family val="2"/>
        <scheme val="minor"/>
      </rPr>
      <t>LEADERS (School &amp; Unit)</t>
    </r>
    <r>
      <rPr>
        <sz val="16"/>
        <color theme="1"/>
        <rFont val="Calibri"/>
        <family val="2"/>
        <scheme val="minor"/>
      </rPr>
      <t xml:space="preserve"> only. </t>
    </r>
  </si>
  <si>
    <t>2. Completing Your Order Form</t>
  </si>
  <si>
    <r>
      <t xml:space="preserve">Ensure that </t>
    </r>
    <r>
      <rPr>
        <b/>
        <sz val="16"/>
        <color rgb="FFFF0000"/>
        <rFont val="Calibri"/>
        <family val="2"/>
        <scheme val="minor"/>
      </rPr>
      <t>ALL</t>
    </r>
    <r>
      <rPr>
        <b/>
        <sz val="16"/>
        <color theme="1"/>
        <rFont val="Calibri"/>
        <family val="2"/>
        <scheme val="minor"/>
      </rPr>
      <t xml:space="preserve"> </t>
    </r>
    <r>
      <rPr>
        <sz val="16"/>
        <rFont val="Calibri"/>
        <family val="2"/>
        <scheme val="minor"/>
      </rPr>
      <t>fields</t>
    </r>
    <r>
      <rPr>
        <b/>
        <sz val="16"/>
        <color rgb="FFFF0000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>are filled out completely.</t>
    </r>
  </si>
  <si>
    <t>This step is crucial to avoid delays and enhance communication regarding your order.</t>
  </si>
  <si>
    <t>3. Entering your order</t>
  </si>
  <si>
    <t>Order Placement:</t>
  </si>
  <si>
    <t xml:space="preserve">Enter your desired quantities in the white boxes next to the sizes and items. </t>
  </si>
  <si>
    <t>Name Tag Order:</t>
  </si>
  <si>
    <r>
      <t>Please use the "</t>
    </r>
    <r>
      <rPr>
        <b/>
        <sz val="16"/>
        <color theme="1"/>
        <rFont val="Calibri"/>
        <family val="2"/>
        <scheme val="minor"/>
      </rPr>
      <t>NAME TAG</t>
    </r>
    <r>
      <rPr>
        <sz val="16"/>
        <color theme="1"/>
        <rFont val="Calibri"/>
        <family val="2"/>
        <scheme val="minor"/>
      </rPr>
      <t>" tab to indicate the student names. [Processing time: 1-2 Weeks]</t>
    </r>
  </si>
  <si>
    <t>Only 15 Characters including spacing.</t>
  </si>
  <si>
    <t xml:space="preserve">Important: </t>
  </si>
  <si>
    <t>Only enter information in the designated white boxes to maintain the integrity of the order form.</t>
  </si>
  <si>
    <t>4. Submitting Your Order</t>
  </si>
  <si>
    <t>Email Submission:</t>
  </si>
  <si>
    <r>
      <t xml:space="preserve">Once your order is complete, please email the form to </t>
    </r>
    <r>
      <rPr>
        <b/>
        <i/>
        <u/>
        <sz val="16"/>
        <color rgb="FF0000FF"/>
        <rFont val="Calibri"/>
        <family val="2"/>
        <scheme val="minor"/>
      </rPr>
      <t>scoutshop@scout.org.sg</t>
    </r>
  </si>
  <si>
    <t>Preparation Time:</t>
  </si>
  <si>
    <r>
      <t xml:space="preserve">Please allow </t>
    </r>
    <r>
      <rPr>
        <b/>
        <sz val="16"/>
        <color rgb="FFFF0000"/>
        <rFont val="Calibri"/>
        <family val="2"/>
        <scheme val="minor"/>
      </rPr>
      <t>at least 3 working days</t>
    </r>
    <r>
      <rPr>
        <sz val="16"/>
        <color theme="1"/>
        <rFont val="Calibri"/>
        <family val="2"/>
        <scheme val="minor"/>
      </rPr>
      <t xml:space="preserve"> for us to prepare your order. </t>
    </r>
  </si>
  <si>
    <t>The requested date does not guarantee readiness for collection; always confirm with us before visiting.</t>
  </si>
  <si>
    <r>
      <rPr>
        <b/>
        <sz val="16"/>
        <color theme="1"/>
        <rFont val="Calibri"/>
        <family val="2"/>
        <scheme val="minor"/>
      </rPr>
      <t>Peak Periods:</t>
    </r>
    <r>
      <rPr>
        <sz val="16"/>
        <color theme="1"/>
        <rFont val="Calibri"/>
        <family val="2"/>
        <scheme val="minor"/>
      </rPr>
      <t xml:space="preserve"> </t>
    </r>
  </si>
  <si>
    <t>Note that during peak times (January to August), order preparation may take longer.</t>
  </si>
  <si>
    <t>We appreciate your understanding during these times. Thank you!</t>
  </si>
  <si>
    <t>CAO 050225</t>
  </si>
  <si>
    <t>UNIFORM ORDER FORM 
(CUB SCOUT)</t>
  </si>
  <si>
    <t>Name of Leader:</t>
  </si>
  <si>
    <t>Mode of Payment:
(Select from the dropdown list)</t>
  </si>
  <si>
    <t>School/Group:</t>
  </si>
  <si>
    <t>Contact No:</t>
  </si>
  <si>
    <r>
      <rPr>
        <b/>
        <sz val="14"/>
        <color rgb="FF000000"/>
        <rFont val="Arial"/>
        <family val="2"/>
      </rPr>
      <t xml:space="preserve">1. AFP (Group fund) -  </t>
    </r>
    <r>
      <rPr>
        <sz val="14"/>
        <color rgb="FF000000"/>
        <rFont val="Arial"/>
        <family val="2"/>
      </rPr>
      <t xml:space="preserve">For AFP payment, original Authorisation For Payment (AFP) form must be submitted together with this form when ordering from the Scout Shop. There is NO GST Charges.
</t>
    </r>
    <r>
      <rPr>
        <i/>
        <sz val="14"/>
        <color rgb="FF0000FF"/>
        <rFont val="Arial"/>
        <family val="2"/>
      </rPr>
      <t>Minimum of $100 purchase without GST</t>
    </r>
    <r>
      <rPr>
        <sz val="14"/>
        <color rgb="FF000000"/>
        <rFont val="Arial"/>
        <family val="2"/>
      </rPr>
      <t xml:space="preserve">
</t>
    </r>
    <r>
      <rPr>
        <b/>
        <sz val="14"/>
        <color rgb="FF000000"/>
        <rFont val="Arial"/>
        <family val="2"/>
      </rPr>
      <t>2. IFAAS (E-invoice) -</t>
    </r>
    <r>
      <rPr>
        <sz val="14"/>
        <color rgb="FF000000"/>
        <rFont val="Arial"/>
        <family val="2"/>
      </rPr>
      <t xml:space="preserve"> For IFAAS payment, your school will be e-invoiced within 3 working days. There is GST chargable
</t>
    </r>
    <r>
      <rPr>
        <i/>
        <sz val="14"/>
        <color rgb="FF0000FF"/>
        <rFont val="Arial"/>
        <family val="2"/>
      </rPr>
      <t>No minimum</t>
    </r>
    <r>
      <rPr>
        <sz val="14"/>
        <color rgb="FF000000"/>
        <rFont val="Arial"/>
        <family val="2"/>
      </rPr>
      <t xml:space="preserve">
Please ensure that we are informed of your correct payment method when checking out to avoid administrative charges of </t>
    </r>
    <r>
      <rPr>
        <sz val="14"/>
        <color rgb="FFFF0000"/>
        <rFont val="Arial"/>
        <family val="2"/>
      </rPr>
      <t>$30 before GST</t>
    </r>
  </si>
  <si>
    <t>Email Address:</t>
  </si>
  <si>
    <t>Mode of Collection</t>
  </si>
  <si>
    <t>Date of Collection
(If any)</t>
  </si>
  <si>
    <t>Orders</t>
  </si>
  <si>
    <r>
      <t>Orders received will be processed within</t>
    </r>
    <r>
      <rPr>
        <sz val="16"/>
        <color rgb="FFFF0000"/>
        <rFont val="Arial"/>
        <family val="2"/>
      </rPr>
      <t xml:space="preserve"> </t>
    </r>
    <r>
      <rPr>
        <b/>
        <sz val="16"/>
        <color rgb="FFFF0000"/>
        <rFont val="Arial"/>
        <family val="2"/>
      </rPr>
      <t>3 working days</t>
    </r>
    <r>
      <rPr>
        <sz val="16"/>
        <color indexed="8"/>
        <rFont val="Arial"/>
        <family val="2"/>
      </rPr>
      <t>. Should there be a delay due to overwhelwing orders, we will inform you accordingly.</t>
    </r>
  </si>
  <si>
    <t>Delivery Fees</t>
  </si>
  <si>
    <r>
      <t xml:space="preserve">Small orders (within 1.5kg - 2kg): </t>
    </r>
    <r>
      <rPr>
        <b/>
        <sz val="16"/>
        <color indexed="8"/>
        <rFont val="Arial"/>
        <family val="2"/>
      </rPr>
      <t xml:space="preserve">$6.50 </t>
    </r>
    <r>
      <rPr>
        <sz val="16"/>
        <color rgb="FF000000"/>
        <rFont val="Arial"/>
        <family val="2"/>
      </rPr>
      <t>[ETA: 1-3working days]</t>
    </r>
    <r>
      <rPr>
        <sz val="16"/>
        <color indexed="8"/>
        <rFont val="Arial"/>
        <family val="2"/>
      </rPr>
      <t xml:space="preserve">
Bulk orders/Express(within 20kg): </t>
    </r>
    <r>
      <rPr>
        <b/>
        <sz val="16"/>
        <color indexed="8"/>
        <rFont val="Arial"/>
        <family val="2"/>
      </rPr>
      <t xml:space="preserve">$30 </t>
    </r>
    <r>
      <rPr>
        <sz val="16"/>
        <color rgb="FF000000"/>
        <rFont val="Arial"/>
        <family val="2"/>
      </rPr>
      <t>[ ETA: 1 day]</t>
    </r>
  </si>
  <si>
    <t>Self-Collection</t>
  </si>
  <si>
    <r>
      <t xml:space="preserve">Self- Collection must be done within </t>
    </r>
    <r>
      <rPr>
        <b/>
        <sz val="16"/>
        <color indexed="10"/>
        <rFont val="Arial"/>
        <family val="2"/>
      </rPr>
      <t xml:space="preserve">2 weeks </t>
    </r>
    <r>
      <rPr>
        <sz val="16"/>
        <color indexed="8"/>
        <rFont val="Arial"/>
        <family val="2"/>
      </rPr>
      <t>from collection date or they will be delivered by default and delivery charges will be borne by the school.</t>
    </r>
  </si>
  <si>
    <t>Grants:</t>
  </si>
  <si>
    <t>Terms and Conditions</t>
  </si>
  <si>
    <r>
      <t xml:space="preserve">Payment must be done within </t>
    </r>
    <r>
      <rPr>
        <b/>
        <sz val="16"/>
        <color indexed="10"/>
        <rFont val="Arial"/>
        <family val="2"/>
      </rPr>
      <t xml:space="preserve">30 days </t>
    </r>
    <r>
      <rPr>
        <sz val="16"/>
        <rFont val="Arial"/>
        <family val="2"/>
      </rPr>
      <t>of receiving the invoice. Please ensure timely processing to avoid any disruptions to future orders.</t>
    </r>
  </si>
  <si>
    <t>For Delivery:</t>
  </si>
  <si>
    <t>Attention to:</t>
  </si>
  <si>
    <t>Delivery Address:</t>
  </si>
  <si>
    <t>S/No</t>
  </si>
  <si>
    <t>Description</t>
  </si>
  <si>
    <t>SIZE / QUANTITY</t>
  </si>
  <si>
    <t>Total Qty</t>
  </si>
  <si>
    <t>Unit Price</t>
  </si>
  <si>
    <t>Amount</t>
  </si>
  <si>
    <t>Cap</t>
  </si>
  <si>
    <t>FREE SIZE</t>
  </si>
  <si>
    <t>Scarf</t>
  </si>
  <si>
    <t>S</t>
  </si>
  <si>
    <t>M</t>
  </si>
  <si>
    <t>L</t>
  </si>
  <si>
    <t>XL</t>
  </si>
  <si>
    <t>XXL</t>
  </si>
  <si>
    <t>Jersey (new material)</t>
  </si>
  <si>
    <t>Shorts (new material)</t>
  </si>
  <si>
    <t>V-Neck Tee Shirt</t>
  </si>
  <si>
    <t>Belt</t>
  </si>
  <si>
    <t>Socks</t>
  </si>
  <si>
    <t>Woggle</t>
  </si>
  <si>
    <t>WHITE</t>
  </si>
  <si>
    <t>RED</t>
  </si>
  <si>
    <t>PINK</t>
  </si>
  <si>
    <t>PURPLE</t>
  </si>
  <si>
    <t>BLUE</t>
  </si>
  <si>
    <t>GREEN</t>
  </si>
  <si>
    <t>YELLOW</t>
  </si>
  <si>
    <t>ORANGE</t>
  </si>
  <si>
    <t>Area badge</t>
  </si>
  <si>
    <t>NORTH</t>
  </si>
  <si>
    <t>SOUTH</t>
  </si>
  <si>
    <t>EAST</t>
  </si>
  <si>
    <t>WEST</t>
  </si>
  <si>
    <t>Name Tag without 
Appointment</t>
  </si>
  <si>
    <t>*ALL PRICES STATED IS BEFORE GST</t>
  </si>
  <si>
    <t>TOTAL</t>
  </si>
  <si>
    <t>TOTAL after GST (9%)</t>
  </si>
  <si>
    <t>UNIFORM ORDER FORM 
(SCOUT/VENTURE/ROVER)</t>
  </si>
  <si>
    <t>IFAAS (E-Invoice)</t>
  </si>
  <si>
    <r>
      <rPr>
        <b/>
        <sz val="14"/>
        <color rgb="FF000000"/>
        <rFont val="Arial"/>
        <family val="2"/>
      </rPr>
      <t xml:space="preserve">1. AFP (Group fund) - </t>
    </r>
    <r>
      <rPr>
        <sz val="14"/>
        <color indexed="8"/>
        <rFont val="Arial"/>
        <family val="2"/>
      </rPr>
      <t xml:space="preserve"> For AFP payment, original Authorisation For Payment (AFP) form must be submitted together with this form when ordering from the Scout Shop. There is NO GST Charges.
</t>
    </r>
    <r>
      <rPr>
        <i/>
        <sz val="14"/>
        <color rgb="FF0000FF"/>
        <rFont val="Arial"/>
        <family val="2"/>
      </rPr>
      <t>Minimum of $100 purchase without GST</t>
    </r>
    <r>
      <rPr>
        <sz val="14"/>
        <color indexed="8"/>
        <rFont val="Arial"/>
        <family val="2"/>
      </rPr>
      <t xml:space="preserve">
</t>
    </r>
    <r>
      <rPr>
        <b/>
        <sz val="14"/>
        <color rgb="FF000000"/>
        <rFont val="Arial"/>
        <family val="2"/>
      </rPr>
      <t xml:space="preserve">2. IFAAS (E-invoice) </t>
    </r>
    <r>
      <rPr>
        <sz val="14"/>
        <color indexed="8"/>
        <rFont val="Arial"/>
        <family val="2"/>
      </rPr>
      <t xml:space="preserve">- For IFAAS payment, your school will be e-invoiced within 3 working days. There is GST chargable
</t>
    </r>
    <r>
      <rPr>
        <i/>
        <sz val="14"/>
        <color rgb="FF0000FF"/>
        <rFont val="Arial"/>
        <family val="2"/>
      </rPr>
      <t>No minimum</t>
    </r>
    <r>
      <rPr>
        <sz val="14"/>
        <color rgb="FF0000FF"/>
        <rFont val="Arial"/>
        <family val="2"/>
      </rPr>
      <t xml:space="preserve">
</t>
    </r>
    <r>
      <rPr>
        <sz val="14"/>
        <color indexed="8"/>
        <rFont val="Arial"/>
        <family val="2"/>
      </rPr>
      <t xml:space="preserve">
Please ensure that we are informed of your correct payment method when checking out to avoid administrative charges of </t>
    </r>
    <r>
      <rPr>
        <sz val="14"/>
        <color rgb="FFFF0000"/>
        <rFont val="Arial"/>
        <family val="2"/>
      </rPr>
      <t>$30 before GST</t>
    </r>
  </si>
  <si>
    <t>Date of Collection 
(If any)</t>
  </si>
  <si>
    <t>Small orders (within 1.5kg - 2kg): $6.50 [ETA: 1-3working days]
Bulk orders/Express(within 20kg): $30 [ ETA: 1 day]</t>
  </si>
  <si>
    <r>
      <t>Payment must be done within</t>
    </r>
    <r>
      <rPr>
        <b/>
        <sz val="16"/>
        <color rgb="FFFF0000"/>
        <rFont val="Arial"/>
        <family val="2"/>
      </rPr>
      <t xml:space="preserve"> 30 days</t>
    </r>
    <r>
      <rPr>
        <sz val="16"/>
        <color indexed="8"/>
        <rFont val="Arial"/>
        <family val="2"/>
      </rPr>
      <t xml:space="preserve"> of receiving the invoice. Please ensure timely processing to avoid any disruptions to future orders.</t>
    </r>
  </si>
  <si>
    <t>Beret Badge</t>
  </si>
  <si>
    <t>Beret - Green</t>
  </si>
  <si>
    <t xml:space="preserve">Shirts </t>
  </si>
  <si>
    <t>Pants</t>
  </si>
  <si>
    <t>Blouse (Female)</t>
  </si>
  <si>
    <t>Culottes (Female)</t>
  </si>
  <si>
    <t xml:space="preserve">Area badge </t>
  </si>
  <si>
    <t>Woggles</t>
  </si>
  <si>
    <t>Foundation - Scout/Venture/Rover</t>
  </si>
  <si>
    <t>Epaulettes</t>
  </si>
  <si>
    <t>Name Tag without Appointment</t>
  </si>
  <si>
    <t>BADGE ORDER FORM 
(CUB/SCOUT/VENTURE/ROVER)</t>
  </si>
  <si>
    <r>
      <rPr>
        <b/>
        <sz val="14"/>
        <color rgb="FF000000"/>
        <rFont val="Arial"/>
        <family val="2"/>
      </rPr>
      <t>1. AFP (Group fund)</t>
    </r>
    <r>
      <rPr>
        <sz val="14"/>
        <color indexed="8"/>
        <rFont val="Arial"/>
        <family val="2"/>
      </rPr>
      <t xml:space="preserve"> -  For AFP payment, original Authorisation For Payment (AFP) form must be submitted together with this form when ordering from the Scout Shop. There is NO GST Charges.
</t>
    </r>
    <r>
      <rPr>
        <i/>
        <sz val="14"/>
        <color rgb="FF0000FF"/>
        <rFont val="Arial"/>
        <family val="2"/>
      </rPr>
      <t>Minimum of $100 purchase without GST</t>
    </r>
    <r>
      <rPr>
        <sz val="14"/>
        <color indexed="8"/>
        <rFont val="Arial"/>
        <family val="2"/>
      </rPr>
      <t xml:space="preserve">
</t>
    </r>
    <r>
      <rPr>
        <b/>
        <sz val="14"/>
        <color rgb="FF000000"/>
        <rFont val="Arial"/>
        <family val="2"/>
      </rPr>
      <t xml:space="preserve">
2. IFAAS (E-invoice)</t>
    </r>
    <r>
      <rPr>
        <sz val="14"/>
        <color indexed="8"/>
        <rFont val="Arial"/>
        <family val="2"/>
      </rPr>
      <t xml:space="preserve"> - For IFAAS payment, your school will be e-invoiced within 3 working days. There is GST chargable
</t>
    </r>
    <r>
      <rPr>
        <i/>
        <sz val="14"/>
        <color rgb="FF0000FF"/>
        <rFont val="Arial"/>
        <family val="2"/>
      </rPr>
      <t>No minimum</t>
    </r>
    <r>
      <rPr>
        <sz val="14"/>
        <color indexed="8"/>
        <rFont val="Arial"/>
        <family val="2"/>
      </rPr>
      <t xml:space="preserve">
Please ensure that we are informed of your correct payment method when checking out to avoid administrative charges of </t>
    </r>
    <r>
      <rPr>
        <sz val="14"/>
        <color rgb="FFFF0000"/>
        <rFont val="Arial"/>
        <family val="2"/>
      </rPr>
      <t>$30 before GST</t>
    </r>
    <r>
      <rPr>
        <sz val="14"/>
        <color indexed="8"/>
        <rFont val="Arial"/>
        <family val="2"/>
      </rPr>
      <t>.</t>
    </r>
  </si>
  <si>
    <t>Date of Collection
 (If any)</t>
  </si>
  <si>
    <t>For Delivery Only</t>
  </si>
  <si>
    <t>ALL PRICE STATED IS BEFORE GST*</t>
  </si>
  <si>
    <t>QUANTITY</t>
  </si>
  <si>
    <t>Foundation Badge</t>
  </si>
  <si>
    <t>Scout</t>
  </si>
  <si>
    <t>Venture</t>
  </si>
  <si>
    <t>Rover</t>
  </si>
  <si>
    <r>
      <t>Progress Award Badge (***</t>
    </r>
    <r>
      <rPr>
        <b/>
        <i/>
        <sz val="14"/>
        <color indexed="17"/>
        <rFont val="Arial"/>
        <family val="2"/>
      </rPr>
      <t>Scout</t>
    </r>
    <r>
      <rPr>
        <b/>
        <sz val="14"/>
        <color indexed="17"/>
        <rFont val="Arial"/>
        <family val="2"/>
      </rPr>
      <t xml:space="preserve"> </t>
    </r>
    <r>
      <rPr>
        <b/>
        <sz val="14"/>
        <color indexed="8"/>
        <rFont val="Arial"/>
        <family val="2"/>
      </rPr>
      <t>)</t>
    </r>
  </si>
  <si>
    <t>Discoverer</t>
  </si>
  <si>
    <t>Explorer</t>
  </si>
  <si>
    <t>Voyager</t>
  </si>
  <si>
    <r>
      <t>Progress Award Badge (**</t>
    </r>
    <r>
      <rPr>
        <b/>
        <i/>
        <sz val="14"/>
        <color indexed="60"/>
        <rFont val="Arial"/>
        <family val="2"/>
      </rPr>
      <t>Venture</t>
    </r>
    <r>
      <rPr>
        <b/>
        <sz val="14"/>
        <color indexed="8"/>
        <rFont val="Arial"/>
        <family val="2"/>
      </rPr>
      <t>)</t>
    </r>
  </si>
  <si>
    <t>Trekker</t>
  </si>
  <si>
    <t>Pioneer</t>
  </si>
  <si>
    <r>
      <t>Progress Award Badge (*</t>
    </r>
    <r>
      <rPr>
        <b/>
        <i/>
        <sz val="14"/>
        <color indexed="10"/>
        <rFont val="Arial"/>
        <family val="2"/>
      </rPr>
      <t>Rover</t>
    </r>
    <r>
      <rPr>
        <b/>
        <sz val="14"/>
        <color indexed="8"/>
        <rFont val="Arial"/>
        <family val="2"/>
      </rPr>
      <t>)</t>
    </r>
  </si>
  <si>
    <t>Wayfarer</t>
  </si>
  <si>
    <t>Pathfinder</t>
  </si>
  <si>
    <r>
      <t>Appointment Badge (***</t>
    </r>
    <r>
      <rPr>
        <b/>
        <sz val="14"/>
        <color indexed="17"/>
        <rFont val="Arial"/>
        <family val="2"/>
      </rPr>
      <t>Scout</t>
    </r>
    <r>
      <rPr>
        <b/>
        <sz val="14"/>
        <color indexed="8"/>
        <rFont val="Arial"/>
        <family val="2"/>
      </rPr>
      <t>)</t>
    </r>
  </si>
  <si>
    <t>APL</t>
  </si>
  <si>
    <t>PL</t>
  </si>
  <si>
    <t>SPL</t>
  </si>
  <si>
    <r>
      <t>Appointment Badge (****</t>
    </r>
    <r>
      <rPr>
        <b/>
        <sz val="14"/>
        <color indexed="50"/>
        <rFont val="Arial"/>
        <family val="2"/>
      </rPr>
      <t>Cub</t>
    </r>
    <r>
      <rPr>
        <b/>
        <sz val="14"/>
        <color indexed="8"/>
        <rFont val="Arial"/>
        <family val="2"/>
      </rPr>
      <t>)</t>
    </r>
  </si>
  <si>
    <t>Assistant Sixer</t>
  </si>
  <si>
    <t>Sixer</t>
  </si>
  <si>
    <t>Senior Sixer</t>
  </si>
  <si>
    <r>
      <t>Progress Award Badge (****</t>
    </r>
    <r>
      <rPr>
        <b/>
        <sz val="14"/>
        <color indexed="50"/>
        <rFont val="Arial"/>
        <family val="2"/>
      </rPr>
      <t>Cub</t>
    </r>
    <r>
      <rPr>
        <b/>
        <sz val="14"/>
        <color indexed="8"/>
        <rFont val="Arial"/>
        <family val="2"/>
      </rPr>
      <t>)</t>
    </r>
  </si>
  <si>
    <t>Bronze Arrow</t>
  </si>
  <si>
    <t>Silver Arrow</t>
  </si>
  <si>
    <t>Gold Arrow</t>
  </si>
  <si>
    <t xml:space="preserve">Squirrel </t>
  </si>
  <si>
    <t>Green</t>
  </si>
  <si>
    <t>Bronze</t>
  </si>
  <si>
    <t>Silver</t>
  </si>
  <si>
    <t>Gold</t>
  </si>
  <si>
    <t>Bumble Bee</t>
  </si>
  <si>
    <t>Frank Cooper Sands (GOLD)</t>
  </si>
  <si>
    <t>Proficiency Badge</t>
  </si>
  <si>
    <t>*State the badge name</t>
  </si>
  <si>
    <t>Name Tag with Appointment</t>
  </si>
  <si>
    <t>TOTAL After GST (9%)</t>
  </si>
  <si>
    <t xml:space="preserve">NAME TAG ORDER FORM </t>
  </si>
  <si>
    <t>Section A: Details</t>
  </si>
  <si>
    <r>
      <rPr>
        <b/>
        <sz val="14"/>
        <rFont val="Arial"/>
        <family val="2"/>
      </rPr>
      <t>Mode of Payment:</t>
    </r>
    <r>
      <rPr>
        <b/>
        <sz val="14"/>
        <color indexed="8"/>
        <rFont val="Arial"/>
        <family val="2"/>
      </rPr>
      <t xml:space="preserve">
</t>
    </r>
    <r>
      <rPr>
        <b/>
        <sz val="11"/>
        <color indexed="8"/>
        <rFont val="Arial"/>
        <family val="2"/>
      </rPr>
      <t>(Select from the dropdown list)</t>
    </r>
  </si>
  <si>
    <r>
      <rPr>
        <b/>
        <sz val="14"/>
        <color rgb="FF000000"/>
        <rFont val="Arial"/>
        <family val="2"/>
      </rPr>
      <t>1. AFP (Group fund) -</t>
    </r>
    <r>
      <rPr>
        <sz val="14"/>
        <color indexed="8"/>
        <rFont val="Arial"/>
        <family val="2"/>
      </rPr>
      <t xml:space="preserve">  For AFP payment, original Authorisation For Payment (AFP) form must be submitted together with this form when ordering from the Scout Shop. There is NO GST Charges.
</t>
    </r>
    <r>
      <rPr>
        <i/>
        <sz val="14"/>
        <color rgb="FF0000FF"/>
        <rFont val="Arial"/>
        <family val="2"/>
      </rPr>
      <t>Minimum of $100 purchase without GST</t>
    </r>
    <r>
      <rPr>
        <sz val="14"/>
        <color indexed="8"/>
        <rFont val="Arial"/>
        <family val="2"/>
      </rPr>
      <t xml:space="preserve">
</t>
    </r>
    <r>
      <rPr>
        <b/>
        <sz val="14"/>
        <color rgb="FF000000"/>
        <rFont val="Arial"/>
        <family val="2"/>
      </rPr>
      <t xml:space="preserve">
2. IFAAS (E-invoice) </t>
    </r>
    <r>
      <rPr>
        <sz val="14"/>
        <color indexed="8"/>
        <rFont val="Arial"/>
        <family val="2"/>
      </rPr>
      <t xml:space="preserve">- For IFAAS payment, your school will be e-invoiced within 3 working days. There is GST chargable
</t>
    </r>
    <r>
      <rPr>
        <i/>
        <sz val="14"/>
        <color rgb="FF0000FF"/>
        <rFont val="Arial"/>
        <family val="2"/>
      </rPr>
      <t>No minimum</t>
    </r>
    <r>
      <rPr>
        <sz val="14"/>
        <color indexed="8"/>
        <rFont val="Arial"/>
        <family val="2"/>
      </rPr>
      <t xml:space="preserve">
Please ensure that we are informed of your correct payment method when checking out to avoid administrative charges of </t>
    </r>
    <r>
      <rPr>
        <sz val="14"/>
        <color rgb="FFFF0000"/>
        <rFont val="Arial"/>
        <family val="2"/>
      </rPr>
      <t>$30 before GST.</t>
    </r>
  </si>
  <si>
    <t>Orders received will be processed within 3 working days. Should there be a delay due to overwhelwing orders, we will inform you accordingly.</t>
  </si>
  <si>
    <r>
      <t xml:space="preserve">Small orders (within 1.5kg): </t>
    </r>
    <r>
      <rPr>
        <b/>
        <sz val="14"/>
        <color indexed="8"/>
        <rFont val="Arial"/>
        <family val="2"/>
      </rPr>
      <t xml:space="preserve">$6.50 </t>
    </r>
    <r>
      <rPr>
        <sz val="14"/>
        <color indexed="8"/>
        <rFont val="Arial"/>
        <family val="2"/>
      </rPr>
      <t xml:space="preserve">
Bulk orders (2 sets of uniform and above): </t>
    </r>
    <r>
      <rPr>
        <b/>
        <sz val="14"/>
        <color indexed="8"/>
        <rFont val="Arial"/>
        <family val="2"/>
      </rPr>
      <t>$30</t>
    </r>
  </si>
  <si>
    <r>
      <t xml:space="preserve">Self- Collection must be done within </t>
    </r>
    <r>
      <rPr>
        <b/>
        <sz val="14"/>
        <color indexed="10"/>
        <rFont val="Arial"/>
        <family val="2"/>
      </rPr>
      <t xml:space="preserve">2 weeks </t>
    </r>
    <r>
      <rPr>
        <sz val="14"/>
        <color indexed="8"/>
        <rFont val="Arial"/>
        <family val="2"/>
      </rPr>
      <t>from collection date or they will be delivered by default and delivery charges will be borne by the school.</t>
    </r>
  </si>
  <si>
    <r>
      <t xml:space="preserve">Payment must be done within </t>
    </r>
    <r>
      <rPr>
        <b/>
        <sz val="14"/>
        <color rgb="FFFF0000"/>
        <rFont val="Arial"/>
        <family val="2"/>
      </rPr>
      <t>30 days</t>
    </r>
    <r>
      <rPr>
        <sz val="14"/>
        <color indexed="8"/>
        <rFont val="Arial"/>
        <family val="2"/>
      </rPr>
      <t xml:space="preserve"> of receiving the invoice. Please ensure timely processing to avoid any disruptions to future orders.</t>
    </r>
  </si>
  <si>
    <r>
      <t xml:space="preserve">**Please ensure all fields are accurate. Vendor is not held responsible for any error in spelling or colour by the customer.**
</t>
    </r>
    <r>
      <rPr>
        <b/>
        <sz val="20"/>
        <color indexed="60"/>
        <rFont val="Arial"/>
        <family val="2"/>
      </rPr>
      <t xml:space="preserve">Maximum of 15 Alphabet including spaces. </t>
    </r>
  </si>
  <si>
    <t>a.</t>
  </si>
  <si>
    <r>
      <t xml:space="preserve">Section
 </t>
    </r>
    <r>
      <rPr>
        <b/>
        <i/>
        <sz val="14"/>
        <color rgb="FF0000FF"/>
        <rFont val="Arial"/>
        <family val="2"/>
      </rPr>
      <t>*For colour identification</t>
    </r>
    <r>
      <rPr>
        <b/>
        <sz val="14"/>
        <color indexed="8"/>
        <rFont val="Arial"/>
        <family val="2"/>
      </rPr>
      <t xml:space="preserve">
</t>
    </r>
    <r>
      <rPr>
        <sz val="14"/>
        <color indexed="8"/>
        <rFont val="Arial"/>
        <family val="2"/>
      </rPr>
      <t>(Select from the dropdown list)</t>
    </r>
    <r>
      <rPr>
        <b/>
        <sz val="14"/>
        <color indexed="8"/>
        <rFont val="Arial"/>
        <family val="2"/>
      </rPr>
      <t xml:space="preserve">
→</t>
    </r>
  </si>
  <si>
    <t>Land Scout (Green)</t>
  </si>
  <si>
    <t>b.</t>
  </si>
  <si>
    <r>
      <t xml:space="preserve">Type of Name Tag
</t>
    </r>
    <r>
      <rPr>
        <sz val="14"/>
        <color indexed="8"/>
        <rFont val="Arial"/>
        <family val="2"/>
      </rPr>
      <t>(Select from the dropdown list)
→</t>
    </r>
  </si>
  <si>
    <t>Name tag with Appointment</t>
  </si>
  <si>
    <t>S/NO</t>
  </si>
  <si>
    <t>Name for the Name Tag</t>
  </si>
  <si>
    <t>Appointment* (Only applicable for Name tags with appointment)</t>
  </si>
  <si>
    <t>Quotes and Cost</t>
  </si>
  <si>
    <t>This sheet is designed to assist you with budgeting and cost planning. You can adjust the quantities and the number of students as needed.</t>
  </si>
  <si>
    <t>Cub Scout</t>
  </si>
  <si>
    <t>Scout/ Adult</t>
  </si>
  <si>
    <t>S/No.</t>
  </si>
  <si>
    <t>Items</t>
  </si>
  <si>
    <t>Unit</t>
  </si>
  <si>
    <t>Price</t>
  </si>
  <si>
    <t>Shirt</t>
  </si>
  <si>
    <t>Jersey</t>
  </si>
  <si>
    <t>Shorts</t>
  </si>
  <si>
    <t>Epaulette</t>
  </si>
  <si>
    <t>1 pair</t>
  </si>
  <si>
    <t>Area Badge</t>
  </si>
  <si>
    <t>Name Tag</t>
  </si>
  <si>
    <t>V Neck Tee Shirt (optional)</t>
  </si>
  <si>
    <t>Beret</t>
  </si>
  <si>
    <t>GRAND TOTAL (incl. gst)</t>
  </si>
  <si>
    <t xml:space="preserve"> </t>
  </si>
  <si>
    <t xml:space="preserve">no. of Student: </t>
  </si>
  <si>
    <t>Total Cost excl. GST:</t>
  </si>
  <si>
    <t>Total Cost incl. GST:</t>
  </si>
  <si>
    <t>Delivery Fee excl. GST:</t>
  </si>
  <si>
    <t>Delivery Fee incl. GST:</t>
  </si>
  <si>
    <t>Recommended Sets</t>
  </si>
  <si>
    <t>With GST 9%</t>
  </si>
  <si>
    <t>SIZE CHART FOR UNIFORMS (MEASUREMENTS ARE ESTIMATES)</t>
  </si>
  <si>
    <t>JERSEY</t>
  </si>
  <si>
    <t>SIZE (CM)</t>
  </si>
  <si>
    <t>SHOULDER</t>
  </si>
  <si>
    <t>CHEST</t>
  </si>
  <si>
    <t>LENGTH</t>
  </si>
  <si>
    <t>ARMHOLE</t>
  </si>
  <si>
    <t>SLEEVE</t>
  </si>
  <si>
    <t>HIP</t>
  </si>
  <si>
    <t>SHORTS</t>
  </si>
  <si>
    <t>21</t>
  </si>
  <si>
    <t>23</t>
  </si>
  <si>
    <t>25</t>
  </si>
  <si>
    <t>27</t>
  </si>
  <si>
    <t>29</t>
  </si>
  <si>
    <t>31</t>
  </si>
  <si>
    <t>33</t>
  </si>
  <si>
    <t>35</t>
  </si>
  <si>
    <t>37</t>
  </si>
  <si>
    <t>WAIST</t>
  </si>
  <si>
    <t>CROTCH</t>
  </si>
  <si>
    <t>SHIRT</t>
  </si>
  <si>
    <t>NECKLINE</t>
  </si>
  <si>
    <t>SLEEVE LENGTH</t>
  </si>
  <si>
    <t>SLEEVE WITH</t>
  </si>
  <si>
    <t>BLOUSE</t>
  </si>
  <si>
    <t>PANTS</t>
  </si>
  <si>
    <t>THIGH</t>
  </si>
  <si>
    <t>CULOTTES</t>
  </si>
  <si>
    <t>SKIRT</t>
  </si>
  <si>
    <t>BELT</t>
  </si>
  <si>
    <t xml:space="preserve">SIZE </t>
  </si>
  <si>
    <t>WAIST (INCHES)</t>
  </si>
  <si>
    <t>20 - 24</t>
  </si>
  <si>
    <t>24 - 28</t>
  </si>
  <si>
    <t>28 - 32</t>
  </si>
  <si>
    <t>32 - 36</t>
  </si>
  <si>
    <t>36 - 40</t>
  </si>
  <si>
    <t>40 - 44</t>
  </si>
  <si>
    <t>44 - 48</t>
  </si>
  <si>
    <t>WAIST (CM)</t>
  </si>
  <si>
    <t>50 - 60</t>
  </si>
  <si>
    <t>60 - 70</t>
  </si>
  <si>
    <t>70 - 80</t>
  </si>
  <si>
    <t>80 - 90</t>
  </si>
  <si>
    <t>90 - 100</t>
  </si>
  <si>
    <t>100 - 110</t>
  </si>
  <si>
    <t>110 - 120</t>
  </si>
  <si>
    <t>BERET</t>
  </si>
  <si>
    <t>CAP</t>
  </si>
  <si>
    <t>SIZE</t>
  </si>
  <si>
    <t>(CM)</t>
  </si>
  <si>
    <t>55 - 59</t>
  </si>
  <si>
    <t>56 - 60</t>
  </si>
  <si>
    <t>57 - 61</t>
  </si>
  <si>
    <t>58 - 62</t>
  </si>
  <si>
    <t>SOCKS</t>
  </si>
  <si>
    <t>TO FIT ESTMATED SHOE SIZES (EUROPE)</t>
  </si>
  <si>
    <t>37 - 38</t>
  </si>
  <si>
    <t>39 - 41</t>
  </si>
  <si>
    <t>42 - 44</t>
  </si>
  <si>
    <t>45 AND ABOVE</t>
  </si>
  <si>
    <t>Camping Equipments</t>
  </si>
  <si>
    <t>Type of Name Tag</t>
  </si>
  <si>
    <r>
      <t xml:space="preserve">Name tag </t>
    </r>
    <r>
      <rPr>
        <b/>
        <u/>
        <sz val="11"/>
        <color indexed="8"/>
        <rFont val="Calibri"/>
        <family val="2"/>
      </rPr>
      <t>with</t>
    </r>
    <r>
      <rPr>
        <sz val="11"/>
        <color theme="1"/>
        <rFont val="Calibri"/>
        <family val="2"/>
        <scheme val="minor"/>
      </rPr>
      <t xml:space="preserve"> Appointment</t>
    </r>
  </si>
  <si>
    <r>
      <t xml:space="preserve">Name tag </t>
    </r>
    <r>
      <rPr>
        <b/>
        <u/>
        <sz val="11"/>
        <color indexed="8"/>
        <rFont val="Calibri"/>
        <family val="2"/>
      </rPr>
      <t>without</t>
    </r>
    <r>
      <rPr>
        <sz val="11"/>
        <color theme="1"/>
        <rFont val="Calibri"/>
        <family val="2"/>
        <scheme val="minor"/>
      </rPr>
      <t xml:space="preserve"> Appointment</t>
    </r>
  </si>
  <si>
    <t>Section:</t>
  </si>
  <si>
    <t>Cub Scout (Green)</t>
  </si>
  <si>
    <t>Sea Scout (Blue/White)</t>
  </si>
  <si>
    <t>Air Scout (Blue)</t>
  </si>
  <si>
    <t>Payment Mode</t>
  </si>
  <si>
    <t>AFP (Group Fund)</t>
  </si>
  <si>
    <t>Cash</t>
  </si>
  <si>
    <t>Self Collection</t>
  </si>
  <si>
    <t xml:space="preserve">Small orders (within 1.5kg - 2kg): $6.50 </t>
  </si>
  <si>
    <t>Bulk orders/Express(within 20kg): $30</t>
  </si>
  <si>
    <r>
      <t xml:space="preserve">Small orders (within 1.5kg): </t>
    </r>
    <r>
      <rPr>
        <b/>
        <sz val="12"/>
        <color indexed="8"/>
        <rFont val="Arial"/>
        <family val="2"/>
      </rPr>
      <t xml:space="preserve">$6.50 </t>
    </r>
    <r>
      <rPr>
        <sz val="12"/>
        <color indexed="8"/>
        <rFont val="Arial"/>
        <family val="2"/>
      </rPr>
      <t xml:space="preserve">
Bulk orders (2 sets of uniform and above): </t>
    </r>
    <r>
      <rPr>
        <b/>
        <sz val="12"/>
        <color indexed="8"/>
        <rFont val="Arial"/>
        <family val="2"/>
      </rPr>
      <t>$30</t>
    </r>
  </si>
  <si>
    <r>
      <rPr>
        <b/>
        <sz val="16"/>
        <color indexed="8"/>
        <rFont val="Arial"/>
        <family val="2"/>
      </rPr>
      <t xml:space="preserve">Cub Scout: </t>
    </r>
    <r>
      <rPr>
        <sz val="16"/>
        <color indexed="8"/>
        <rFont val="Arial"/>
        <family val="2"/>
      </rPr>
      <t xml:space="preserve">$54
</t>
    </r>
    <r>
      <rPr>
        <b/>
        <sz val="16"/>
        <color indexed="8"/>
        <rFont val="Arial"/>
        <family val="2"/>
      </rPr>
      <t xml:space="preserve">Secondary: </t>
    </r>
    <r>
      <rPr>
        <sz val="16"/>
        <color indexed="8"/>
        <rFont val="Arial"/>
        <family val="2"/>
      </rPr>
      <t>$94</t>
    </r>
  </si>
  <si>
    <r>
      <rPr>
        <b/>
        <sz val="14"/>
        <color indexed="8"/>
        <rFont val="Arial"/>
        <family val="2"/>
      </rPr>
      <t xml:space="preserve">Cub Scout: </t>
    </r>
    <r>
      <rPr>
        <sz val="14"/>
        <color indexed="8"/>
        <rFont val="Arial"/>
        <family val="2"/>
      </rPr>
      <t xml:space="preserve">$54
</t>
    </r>
    <r>
      <rPr>
        <b/>
        <sz val="14"/>
        <color indexed="8"/>
        <rFont val="Arial"/>
        <family val="2"/>
      </rPr>
      <t xml:space="preserve">Secondary: </t>
    </r>
    <r>
      <rPr>
        <sz val="14"/>
        <color indexed="8"/>
        <rFont val="Arial"/>
        <family val="2"/>
      </rPr>
      <t>$94</t>
    </r>
  </si>
  <si>
    <t>Cub Scout Uniform Grant: $54</t>
  </si>
  <si>
    <t>This sheet serves as a reference guideline for our recommended selection of items to maximize the use of the uniform grants.</t>
  </si>
  <si>
    <t>Price ($)</t>
  </si>
  <si>
    <t>A</t>
  </si>
  <si>
    <t>B</t>
  </si>
  <si>
    <t>C</t>
  </si>
  <si>
    <t xml:space="preserve">  </t>
  </si>
  <si>
    <t>V Neck Tee</t>
  </si>
  <si>
    <t>Scout Uniform Grant: $94</t>
  </si>
  <si>
    <t>GRAND TOTAL (INCLUDING GST)</t>
  </si>
  <si>
    <t>NO GST</t>
  </si>
  <si>
    <r>
      <t xml:space="preserve">GRAND TOTAL </t>
    </r>
    <r>
      <rPr>
        <sz val="14"/>
        <color rgb="FFFF0000"/>
        <rFont val="Aptos"/>
        <family val="2"/>
      </rPr>
      <t>(INCL.GST)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</si>
</sst>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[Red]\-&quot;$&quot;#,##0.00"/>
    <numFmt numFmtId="165" formatCode="_-&quot;$&quot;* #,##0.00_-;\-&quot;$&quot;* #,##0.00_-;_-&quot;$&quot;* &quot;-&quot;??_-;_-@_-"/>
    <numFmt numFmtId="166" formatCode="_(* #,##0.00_);_(* \(#,##0.00\);_(* &quot;-&quot;??_);_(@_)"/>
  </numFmts>
  <fonts count="69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0"/>
      <name val="Arial Black"/>
      <family val="2"/>
    </font>
    <font>
      <b/>
      <sz val="10"/>
      <name val="Arial Black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6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indexed="8"/>
      <name val="Arial"/>
      <family val="2"/>
    </font>
    <font>
      <b/>
      <sz val="20"/>
      <color indexed="8"/>
      <name val="Arial"/>
      <family val="2"/>
    </font>
    <font>
      <b/>
      <sz val="22"/>
      <color indexed="8"/>
      <name val="Arial"/>
      <family val="2"/>
    </font>
    <font>
      <b/>
      <sz val="20"/>
      <color indexed="60"/>
      <name val="Arial"/>
      <family val="2"/>
    </font>
    <font>
      <b/>
      <u/>
      <sz val="11"/>
      <color indexed="8"/>
      <name val="Calibri"/>
      <family val="2"/>
    </font>
    <font>
      <sz val="18"/>
      <color indexed="8"/>
      <name val="Arial"/>
      <family val="2"/>
    </font>
    <font>
      <sz val="11"/>
      <name val="Calibri"/>
      <family val="2"/>
      <scheme val="minor"/>
    </font>
    <font>
      <b/>
      <sz val="2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10"/>
      <name val="Arial"/>
      <family val="2"/>
    </font>
    <font>
      <b/>
      <sz val="22"/>
      <color rgb="FFFF0000"/>
      <name val="Arial"/>
      <family val="2"/>
    </font>
    <font>
      <b/>
      <sz val="14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4"/>
      <color rgb="FF0000FF"/>
      <name val="Arial"/>
      <family val="2"/>
    </font>
    <font>
      <sz val="14"/>
      <color rgb="FFFF0000"/>
      <name val="Arial"/>
      <family val="2"/>
    </font>
    <font>
      <b/>
      <sz val="14"/>
      <color rgb="FF000000"/>
      <name val="Arial"/>
      <family val="2"/>
    </font>
    <font>
      <i/>
      <sz val="14"/>
      <color rgb="FF0000FF"/>
      <name val="Arial"/>
      <family val="2"/>
    </font>
    <font>
      <sz val="14"/>
      <color rgb="FF0000FF"/>
      <name val="Arial"/>
      <family val="2"/>
    </font>
    <font>
      <sz val="14"/>
      <color rgb="FF000000"/>
      <name val="Arial"/>
      <family val="2"/>
    </font>
    <font>
      <b/>
      <sz val="14"/>
      <color rgb="FFFF0000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sz val="16"/>
      <color rgb="FF0000FF"/>
      <name val="Calibri"/>
      <family val="2"/>
      <scheme val="minor"/>
    </font>
    <font>
      <b/>
      <i/>
      <u/>
      <sz val="16"/>
      <color rgb="FF0000FF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indexed="17"/>
      <name val="Arial"/>
      <family val="2"/>
    </font>
    <font>
      <b/>
      <sz val="14"/>
      <color indexed="17"/>
      <name val="Arial"/>
      <family val="2"/>
    </font>
    <font>
      <b/>
      <i/>
      <sz val="14"/>
      <color indexed="60"/>
      <name val="Arial"/>
      <family val="2"/>
    </font>
    <font>
      <b/>
      <i/>
      <sz val="14"/>
      <color indexed="10"/>
      <name val="Arial"/>
      <family val="2"/>
    </font>
    <font>
      <b/>
      <sz val="14"/>
      <color indexed="50"/>
      <name val="Arial"/>
      <family val="2"/>
    </font>
    <font>
      <b/>
      <sz val="36"/>
      <color rgb="FF7030A0"/>
      <name val="Calibri"/>
      <family val="2"/>
      <scheme val="minor"/>
    </font>
    <font>
      <b/>
      <sz val="16"/>
      <color indexed="1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ptos"/>
      <family val="2"/>
    </font>
    <font>
      <b/>
      <sz val="14"/>
      <color rgb="FFFF0000"/>
      <name val="Aptos"/>
      <family val="2"/>
    </font>
    <font>
      <b/>
      <sz val="14"/>
      <color theme="1"/>
      <name val="Aptos"/>
      <family val="2"/>
    </font>
    <font>
      <sz val="16"/>
      <color theme="1"/>
      <name val="Aptos"/>
      <family val="2"/>
    </font>
    <font>
      <b/>
      <sz val="16"/>
      <color theme="1"/>
      <name val="Aptos"/>
      <family val="2"/>
    </font>
    <font>
      <sz val="14"/>
      <color theme="1"/>
      <name val="Aptos"/>
      <family val="2"/>
    </font>
    <font>
      <sz val="14"/>
      <color rgb="FFFF0000"/>
      <name val="Aptos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38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FFFF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6" fontId="5" fillId="0" borderId="0" applyFont="0" applyFill="0" applyBorder="0" applyAlignment="0" applyProtection="0"/>
    <xf numFmtId="0" fontId="60" fillId="0" borderId="0" applyNumberFormat="0" applyFill="0" applyBorder="0" applyAlignment="0" applyProtection="0"/>
    <xf numFmtId="165" fontId="61" fillId="0" borderId="0" applyFont="0" applyFill="0" applyBorder="0" applyAlignment="0" applyProtection="0"/>
  </cellStyleXfs>
  <cellXfs count="578">
    <xf numFmtId="0" fontId="0" fillId="0" borderId="0" xfId="0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2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vertical="center"/>
      <protection locked="0"/>
    </xf>
    <xf numFmtId="166" fontId="4" fillId="0" borderId="0" xfId="1" applyFont="1" applyFill="1" applyProtection="1">
      <protection locked="0" hidden="1"/>
    </xf>
    <xf numFmtId="166" fontId="4" fillId="0" borderId="0" xfId="1" applyFont="1" applyFill="1" applyProtection="1">
      <protection locked="0"/>
    </xf>
    <xf numFmtId="0" fontId="4" fillId="0" borderId="0" xfId="1" applyNumberFormat="1" applyFont="1" applyFill="1" applyAlignment="1" applyProtection="1">
      <protection locked="0" hidden="1"/>
    </xf>
    <xf numFmtId="166" fontId="8" fillId="0" borderId="0" xfId="1" applyFont="1" applyFill="1" applyBorder="1" applyProtection="1">
      <protection locked="0" hidden="1"/>
    </xf>
    <xf numFmtId="0" fontId="8" fillId="0" borderId="0" xfId="1" applyNumberFormat="1" applyFont="1" applyFill="1" applyBorder="1" applyAlignment="1" applyProtection="1">
      <protection locked="0" hidden="1"/>
    </xf>
    <xf numFmtId="0" fontId="4" fillId="7" borderId="0" xfId="0" applyFont="1" applyFill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13" fillId="0" borderId="0" xfId="1" applyNumberFormat="1" applyFont="1" applyFill="1" applyBorder="1" applyAlignment="1" applyProtection="1">
      <protection locked="0" hidden="1"/>
    </xf>
    <xf numFmtId="166" fontId="13" fillId="0" borderId="0" xfId="1" applyFont="1" applyFill="1" applyBorder="1" applyProtection="1">
      <protection locked="0" hidden="1"/>
    </xf>
    <xf numFmtId="0" fontId="13" fillId="0" borderId="0" xfId="1" applyNumberFormat="1" applyFont="1" applyFill="1" applyAlignment="1" applyProtection="1">
      <protection locked="0" hidden="1"/>
    </xf>
    <xf numFmtId="166" fontId="13" fillId="0" borderId="0" xfId="1" applyFont="1" applyFill="1" applyProtection="1">
      <protection locked="0" hidden="1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6" fillId="7" borderId="31" xfId="0" applyFont="1" applyFill="1" applyBorder="1" applyProtection="1">
      <protection locked="0"/>
    </xf>
    <xf numFmtId="0" fontId="9" fillId="7" borderId="17" xfId="0" applyFont="1" applyFill="1" applyBorder="1" applyProtection="1">
      <protection locked="0"/>
    </xf>
    <xf numFmtId="0" fontId="9" fillId="7" borderId="32" xfId="0" applyFont="1" applyFill="1" applyBorder="1" applyProtection="1">
      <protection locked="0"/>
    </xf>
    <xf numFmtId="0" fontId="9" fillId="7" borderId="0" xfId="0" applyFont="1" applyFill="1" applyProtection="1">
      <protection locked="0"/>
    </xf>
    <xf numFmtId="0" fontId="6" fillId="7" borderId="15" xfId="0" applyFont="1" applyFill="1" applyBorder="1" applyProtection="1">
      <protection locked="0"/>
    </xf>
    <xf numFmtId="0" fontId="6" fillId="7" borderId="1" xfId="0" applyFont="1" applyFill="1" applyBorder="1" applyProtection="1">
      <protection locked="0"/>
    </xf>
    <xf numFmtId="0" fontId="24" fillId="0" borderId="48" xfId="0" applyFont="1" applyBorder="1" applyAlignment="1" applyProtection="1">
      <alignment horizontal="center"/>
      <protection locked="0"/>
    </xf>
    <xf numFmtId="0" fontId="24" fillId="0" borderId="49" xfId="0" applyFont="1" applyBorder="1" applyAlignment="1" applyProtection="1">
      <alignment horizontal="center"/>
      <protection locked="0"/>
    </xf>
    <xf numFmtId="0" fontId="24" fillId="0" borderId="50" xfId="0" applyFont="1" applyBorder="1" applyAlignment="1" applyProtection="1">
      <alignment horizontal="center"/>
      <protection locked="0"/>
    </xf>
    <xf numFmtId="0" fontId="24" fillId="0" borderId="51" xfId="0" applyFont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2" fillId="0" borderId="0" xfId="1" applyNumberFormat="1" applyFont="1" applyFill="1" applyBorder="1" applyAlignment="1" applyProtection="1">
      <protection locked="0" hidden="1"/>
    </xf>
    <xf numFmtId="166" fontId="12" fillId="0" borderId="0" xfId="1" applyFont="1" applyFill="1" applyBorder="1" applyProtection="1">
      <protection locked="0" hidden="1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vertical="center"/>
      <protection locked="0"/>
    </xf>
    <xf numFmtId="166" fontId="15" fillId="0" borderId="29" xfId="1" applyFont="1" applyFill="1" applyBorder="1" applyAlignment="1" applyProtection="1">
      <alignment vertical="center"/>
      <protection hidden="1"/>
    </xf>
    <xf numFmtId="0" fontId="9" fillId="7" borderId="15" xfId="0" applyFont="1" applyFill="1" applyBorder="1" applyProtection="1">
      <protection locked="0"/>
    </xf>
    <xf numFmtId="0" fontId="9" fillId="7" borderId="1" xfId="0" applyFont="1" applyFill="1" applyBorder="1" applyProtection="1">
      <protection locked="0"/>
    </xf>
    <xf numFmtId="0" fontId="6" fillId="7" borderId="31" xfId="0" applyFont="1" applyFill="1" applyBorder="1" applyAlignment="1" applyProtection="1">
      <alignment vertical="center"/>
      <protection locked="0"/>
    </xf>
    <xf numFmtId="0" fontId="9" fillId="7" borderId="17" xfId="0" applyFont="1" applyFill="1" applyBorder="1" applyAlignment="1" applyProtection="1">
      <alignment vertical="center"/>
      <protection locked="0"/>
    </xf>
    <xf numFmtId="0" fontId="9" fillId="7" borderId="32" xfId="0" applyFont="1" applyFill="1" applyBorder="1" applyAlignment="1" applyProtection="1">
      <alignment vertical="center"/>
      <protection locked="0"/>
    </xf>
    <xf numFmtId="0" fontId="9" fillId="7" borderId="0" xfId="0" applyFont="1" applyFill="1" applyAlignment="1" applyProtection="1">
      <alignment vertical="center"/>
      <protection locked="0"/>
    </xf>
    <xf numFmtId="0" fontId="9" fillId="7" borderId="15" xfId="0" applyFont="1" applyFill="1" applyBorder="1" applyAlignment="1" applyProtection="1">
      <alignment vertical="center"/>
      <protection locked="0"/>
    </xf>
    <xf numFmtId="0" fontId="9" fillId="7" borderId="1" xfId="0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7" xfId="1" applyNumberFormat="1" applyFont="1" applyFill="1" applyBorder="1" applyAlignment="1" applyProtection="1">
      <alignment horizontal="center" vertical="center" wrapText="1"/>
      <protection locked="0" hidden="1"/>
    </xf>
    <xf numFmtId="0" fontId="14" fillId="0" borderId="0" xfId="0" applyFont="1" applyAlignment="1" applyProtection="1">
      <alignment horizontal="center"/>
      <protection locked="0"/>
    </xf>
    <xf numFmtId="0" fontId="14" fillId="6" borderId="1" xfId="0" applyFont="1" applyFill="1" applyBorder="1" applyAlignment="1">
      <alignment horizontal="center"/>
    </xf>
    <xf numFmtId="0" fontId="14" fillId="7" borderId="0" xfId="0" applyFont="1" applyFill="1" applyAlignment="1">
      <alignment horizontal="center"/>
    </xf>
    <xf numFmtId="0" fontId="14" fillId="6" borderId="9" xfId="0" applyFont="1" applyFill="1" applyBorder="1" applyAlignment="1">
      <alignment horizontal="center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166" fontId="7" fillId="0" borderId="29" xfId="1" applyFont="1" applyFill="1" applyBorder="1" applyProtection="1">
      <protection hidden="1"/>
    </xf>
    <xf numFmtId="166" fontId="16" fillId="0" borderId="0" xfId="1" applyFont="1" applyFill="1" applyProtection="1">
      <protection locked="0"/>
    </xf>
    <xf numFmtId="0" fontId="27" fillId="0" borderId="0" xfId="0" applyFont="1"/>
    <xf numFmtId="0" fontId="16" fillId="8" borderId="2" xfId="0" applyFont="1" applyFill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19" fillId="0" borderId="70" xfId="0" applyFont="1" applyBorder="1" applyAlignment="1" applyProtection="1">
      <alignment horizontal="center" vertical="center"/>
      <protection locked="0"/>
    </xf>
    <xf numFmtId="0" fontId="25" fillId="0" borderId="0" xfId="0" applyFont="1"/>
    <xf numFmtId="0" fontId="4" fillId="0" borderId="0" xfId="0" applyFont="1"/>
    <xf numFmtId="166" fontId="7" fillId="0" borderId="21" xfId="1" applyFont="1" applyFill="1" applyBorder="1" applyAlignment="1" applyProtection="1">
      <alignment horizontal="center" vertical="center" wrapText="1"/>
      <protection hidden="1"/>
    </xf>
    <xf numFmtId="166" fontId="7" fillId="0" borderId="22" xfId="1" applyFont="1" applyFill="1" applyBorder="1" applyAlignment="1" applyProtection="1">
      <alignment horizontal="center" vertical="center"/>
      <protection hidden="1"/>
    </xf>
    <xf numFmtId="0" fontId="27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27" fillId="0" borderId="15" xfId="0" applyFont="1" applyBorder="1"/>
    <xf numFmtId="0" fontId="27" fillId="0" borderId="46" xfId="0" applyFont="1" applyBorder="1"/>
    <xf numFmtId="164" fontId="0" fillId="0" borderId="46" xfId="0" applyNumberFormat="1" applyBorder="1"/>
    <xf numFmtId="164" fontId="27" fillId="0" borderId="46" xfId="0" applyNumberFormat="1" applyFont="1" applyBorder="1"/>
    <xf numFmtId="0" fontId="27" fillId="0" borderId="24" xfId="0" applyFont="1" applyBorder="1"/>
    <xf numFmtId="164" fontId="27" fillId="0" borderId="47" xfId="0" applyNumberFormat="1" applyFont="1" applyBorder="1"/>
    <xf numFmtId="0" fontId="27" fillId="0" borderId="15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46" xfId="0" applyFont="1" applyBorder="1" applyAlignment="1">
      <alignment horizontal="center"/>
    </xf>
    <xf numFmtId="0" fontId="0" fillId="0" borderId="0" xfId="0" applyAlignment="1">
      <alignment vertical="center"/>
    </xf>
    <xf numFmtId="0" fontId="15" fillId="0" borderId="37" xfId="0" applyFont="1" applyBorder="1" applyAlignment="1" applyProtection="1">
      <alignment horizontal="left" vertical="center"/>
      <protection locked="0"/>
    </xf>
    <xf numFmtId="0" fontId="15" fillId="0" borderId="38" xfId="0" applyFont="1" applyBorder="1" applyAlignment="1" applyProtection="1">
      <alignment vertical="center"/>
      <protection locked="0"/>
    </xf>
    <xf numFmtId="0" fontId="15" fillId="0" borderId="15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5" fillId="8" borderId="15" xfId="0" applyFont="1" applyFill="1" applyBorder="1" applyAlignment="1">
      <alignment horizontal="left" vertical="center"/>
    </xf>
    <xf numFmtId="0" fontId="15" fillId="8" borderId="1" xfId="0" applyFont="1" applyFill="1" applyBorder="1" applyAlignment="1">
      <alignment vertical="center"/>
    </xf>
    <xf numFmtId="0" fontId="0" fillId="0" borderId="15" xfId="0" applyBorder="1" applyAlignment="1">
      <alignment horizontal="center"/>
    </xf>
    <xf numFmtId="0" fontId="7" fillId="0" borderId="27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1" applyNumberFormat="1" applyFont="1" applyFill="1" applyBorder="1" applyAlignment="1" applyProtection="1">
      <protection hidden="1"/>
    </xf>
    <xf numFmtId="166" fontId="8" fillId="0" borderId="0" xfId="1" applyFont="1" applyFill="1" applyBorder="1" applyProtection="1">
      <protection hidden="1"/>
    </xf>
    <xf numFmtId="166" fontId="14" fillId="0" borderId="1" xfId="1" applyFont="1" applyFill="1" applyBorder="1" applyAlignment="1" applyProtection="1">
      <alignment vertical="center"/>
      <protection hidden="1"/>
    </xf>
    <xf numFmtId="0" fontId="14" fillId="9" borderId="4" xfId="0" applyFont="1" applyFill="1" applyBorder="1" applyAlignment="1" applyProtection="1">
      <alignment horizontal="center"/>
      <protection locked="0"/>
    </xf>
    <xf numFmtId="0" fontId="14" fillId="9" borderId="1" xfId="0" applyFont="1" applyFill="1" applyBorder="1" applyAlignment="1" applyProtection="1">
      <alignment horizontal="center"/>
      <protection locked="0"/>
    </xf>
    <xf numFmtId="0" fontId="14" fillId="6" borderId="3" xfId="0" applyFont="1" applyFill="1" applyBorder="1" applyAlignment="1">
      <alignment horizontal="center"/>
    </xf>
    <xf numFmtId="0" fontId="14" fillId="0" borderId="3" xfId="0" applyFont="1" applyBorder="1" applyAlignment="1" applyProtection="1">
      <alignment horizontal="center"/>
      <protection locked="0"/>
    </xf>
    <xf numFmtId="0" fontId="40" fillId="0" borderId="0" xfId="0" applyFont="1"/>
    <xf numFmtId="0" fontId="41" fillId="0" borderId="0" xfId="0" applyFont="1"/>
    <xf numFmtId="0" fontId="40" fillId="0" borderId="0" xfId="0" applyFont="1" applyAlignment="1">
      <alignment wrapText="1"/>
    </xf>
    <xf numFmtId="0" fontId="41" fillId="0" borderId="0" xfId="0" applyFont="1" applyAlignment="1">
      <alignment wrapText="1"/>
    </xf>
    <xf numFmtId="0" fontId="44" fillId="0" borderId="0" xfId="0" applyFont="1"/>
    <xf numFmtId="0" fontId="43" fillId="0" borderId="0" xfId="0" applyFont="1"/>
    <xf numFmtId="0" fontId="14" fillId="0" borderId="4" xfId="1" applyNumberFormat="1" applyFont="1" applyFill="1" applyBorder="1" applyAlignment="1" applyProtection="1">
      <alignment horizontal="center" vertical="center"/>
      <protection hidden="1"/>
    </xf>
    <xf numFmtId="0" fontId="14" fillId="0" borderId="1" xfId="1" applyNumberFormat="1" applyFont="1" applyFill="1" applyBorder="1" applyAlignment="1" applyProtection="1">
      <alignment horizontal="center" vertical="center"/>
      <protection hidden="1"/>
    </xf>
    <xf numFmtId="0" fontId="14" fillId="0" borderId="1" xfId="0" applyFont="1" applyBorder="1"/>
    <xf numFmtId="0" fontId="14" fillId="0" borderId="24" xfId="0" applyFont="1" applyBorder="1" applyAlignment="1" applyProtection="1">
      <alignment horizontal="center"/>
      <protection locked="0"/>
    </xf>
    <xf numFmtId="0" fontId="47" fillId="0" borderId="0" xfId="0" applyFont="1"/>
    <xf numFmtId="0" fontId="48" fillId="0" borderId="0" xfId="0" applyFont="1"/>
    <xf numFmtId="0" fontId="15" fillId="0" borderId="39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40" xfId="0" applyFont="1" applyBorder="1" applyAlignment="1" applyProtection="1">
      <alignment horizontal="center" vertical="center"/>
      <protection locked="0"/>
    </xf>
    <xf numFmtId="166" fontId="15" fillId="0" borderId="35" xfId="1" applyFont="1" applyFill="1" applyBorder="1" applyAlignment="1" applyProtection="1">
      <alignment horizontal="center" vertical="center" wrapText="1"/>
      <protection hidden="1"/>
    </xf>
    <xf numFmtId="166" fontId="15" fillId="0" borderId="36" xfId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>
      <alignment horizontal="center"/>
    </xf>
    <xf numFmtId="0" fontId="14" fillId="0" borderId="5" xfId="0" applyFont="1" applyBorder="1"/>
    <xf numFmtId="0" fontId="14" fillId="0" borderId="0" xfId="0" applyFont="1"/>
    <xf numFmtId="166" fontId="14" fillId="0" borderId="46" xfId="1" applyFont="1" applyFill="1" applyBorder="1" applyAlignment="1" applyProtection="1">
      <alignment vertical="center"/>
      <protection hidden="1"/>
    </xf>
    <xf numFmtId="0" fontId="14" fillId="0" borderId="15" xfId="0" applyFont="1" applyBorder="1" applyAlignment="1" applyProtection="1">
      <alignment horizontal="center"/>
      <protection locked="0"/>
    </xf>
    <xf numFmtId="0" fontId="15" fillId="0" borderId="1" xfId="0" applyFont="1" applyBorder="1" applyAlignment="1">
      <alignment horizontal="left"/>
    </xf>
    <xf numFmtId="0" fontId="14" fillId="0" borderId="1" xfId="0" applyFont="1" applyBorder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15" fillId="0" borderId="1" xfId="0" applyFont="1" applyBorder="1" applyAlignment="1" applyProtection="1">
      <alignment horizontal="left"/>
      <protection locked="0"/>
    </xf>
    <xf numFmtId="0" fontId="14" fillId="0" borderId="41" xfId="0" applyFont="1" applyBorder="1" applyAlignment="1" applyProtection="1">
      <alignment horizontal="center"/>
      <protection locked="0"/>
    </xf>
    <xf numFmtId="0" fontId="15" fillId="0" borderId="24" xfId="0" applyFont="1" applyBorder="1" applyAlignment="1">
      <alignment horizontal="left"/>
    </xf>
    <xf numFmtId="0" fontId="14" fillId="0" borderId="42" xfId="0" applyFont="1" applyBorder="1" applyAlignment="1" applyProtection="1">
      <alignment horizontal="center"/>
      <protection locked="0"/>
    </xf>
    <xf numFmtId="0" fontId="14" fillId="0" borderId="24" xfId="1" applyNumberFormat="1" applyFont="1" applyFill="1" applyBorder="1" applyAlignment="1" applyProtection="1">
      <alignment horizontal="center" vertical="center"/>
      <protection hidden="1"/>
    </xf>
    <xf numFmtId="166" fontId="14" fillId="0" borderId="24" xfId="1" applyFont="1" applyFill="1" applyBorder="1" applyAlignment="1" applyProtection="1">
      <alignment vertical="center"/>
      <protection hidden="1"/>
    </xf>
    <xf numFmtId="166" fontId="14" fillId="0" borderId="47" xfId="1" applyFont="1" applyFill="1" applyBorder="1" applyAlignment="1" applyProtection="1">
      <alignment vertical="center"/>
      <protection hidden="1"/>
    </xf>
    <xf numFmtId="0" fontId="24" fillId="0" borderId="18" xfId="0" applyFont="1" applyBorder="1" applyAlignment="1" applyProtection="1">
      <alignment horizontal="center" vertical="center"/>
      <protection locked="0"/>
    </xf>
    <xf numFmtId="0" fontId="24" fillId="6" borderId="12" xfId="0" applyFont="1" applyFill="1" applyBorder="1" applyAlignment="1">
      <alignment horizontal="center" vertical="center"/>
    </xf>
    <xf numFmtId="0" fontId="24" fillId="5" borderId="9" xfId="0" applyFont="1" applyFill="1" applyBorder="1" applyAlignment="1" applyProtection="1">
      <alignment vertical="center"/>
      <protection locked="0"/>
    </xf>
    <xf numFmtId="0" fontId="24" fillId="7" borderId="13" xfId="0" applyFont="1" applyFill="1" applyBorder="1" applyAlignment="1" applyProtection="1">
      <alignment horizontal="center" vertical="center"/>
      <protection locked="0"/>
    </xf>
    <xf numFmtId="0" fontId="24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 applyProtection="1">
      <alignment vertical="center"/>
      <protection locked="0"/>
    </xf>
    <xf numFmtId="0" fontId="24" fillId="7" borderId="17" xfId="0" applyFont="1" applyFill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1" xfId="1" applyNumberFormat="1" applyFont="1" applyFill="1" applyBorder="1" applyAlignment="1" applyProtection="1">
      <alignment horizontal="center" vertical="center"/>
      <protection hidden="1"/>
    </xf>
    <xf numFmtId="166" fontId="24" fillId="0" borderId="9" xfId="1" applyFont="1" applyFill="1" applyBorder="1" applyAlignment="1" applyProtection="1">
      <alignment vertical="center"/>
      <protection hidden="1"/>
    </xf>
    <xf numFmtId="166" fontId="24" fillId="0" borderId="19" xfId="1" applyFont="1" applyFill="1" applyBorder="1" applyAlignment="1" applyProtection="1">
      <alignment vertical="center"/>
      <protection hidden="1"/>
    </xf>
    <xf numFmtId="0" fontId="24" fillId="6" borderId="1" xfId="0" applyFont="1" applyFill="1" applyBorder="1" applyAlignment="1">
      <alignment horizontal="center" vertical="center"/>
    </xf>
    <xf numFmtId="0" fontId="24" fillId="7" borderId="23" xfId="0" applyFont="1" applyFill="1" applyBorder="1" applyAlignment="1">
      <alignment horizontal="center" vertical="center"/>
    </xf>
    <xf numFmtId="0" fontId="24" fillId="7" borderId="12" xfId="0" applyFont="1" applyFill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7" borderId="4" xfId="0" applyFont="1" applyFill="1" applyBorder="1" applyAlignment="1">
      <alignment horizontal="center" vertical="center"/>
    </xf>
    <xf numFmtId="0" fontId="24" fillId="7" borderId="9" xfId="0" applyFont="1" applyFill="1" applyBorder="1" applyAlignment="1" applyProtection="1">
      <alignment horizontal="center" vertical="center"/>
      <protection locked="0"/>
    </xf>
    <xf numFmtId="0" fontId="24" fillId="7" borderId="1" xfId="0" applyFont="1" applyFill="1" applyBorder="1" applyAlignment="1" applyProtection="1">
      <alignment horizontal="center" vertical="center"/>
      <protection locked="0"/>
    </xf>
    <xf numFmtId="0" fontId="24" fillId="7" borderId="7" xfId="0" applyFont="1" applyFill="1" applyBorder="1" applyAlignment="1">
      <alignment horizontal="center" vertical="center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7" borderId="1" xfId="0" applyFont="1" applyFill="1" applyBorder="1" applyAlignment="1">
      <alignment horizontal="center" vertical="center"/>
    </xf>
    <xf numFmtId="0" fontId="24" fillId="7" borderId="0" xfId="0" applyFont="1" applyFill="1" applyAlignment="1">
      <alignment horizontal="center" vertical="center"/>
    </xf>
    <xf numFmtId="0" fontId="24" fillId="6" borderId="9" xfId="0" applyFont="1" applyFill="1" applyBorder="1" applyAlignment="1">
      <alignment horizontal="center" vertical="center"/>
    </xf>
    <xf numFmtId="0" fontId="24" fillId="7" borderId="0" xfId="0" applyFont="1" applyFill="1" applyAlignment="1" applyProtection="1">
      <alignment horizontal="center" vertical="center"/>
      <protection locked="0"/>
    </xf>
    <xf numFmtId="0" fontId="24" fillId="6" borderId="23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24" fillId="7" borderId="0" xfId="0" applyFont="1" applyFill="1" applyAlignment="1">
      <alignment vertical="center"/>
    </xf>
    <xf numFmtId="0" fontId="24" fillId="7" borderId="8" xfId="0" applyFont="1" applyFill="1" applyBorder="1" applyAlignment="1">
      <alignment vertical="center"/>
    </xf>
    <xf numFmtId="0" fontId="24" fillId="5" borderId="0" xfId="0" applyFont="1" applyFill="1" applyAlignment="1" applyProtection="1">
      <alignment horizontal="center" vertical="center"/>
      <protection locked="0"/>
    </xf>
    <xf numFmtId="0" fontId="24" fillId="5" borderId="0" xfId="0" applyFont="1" applyFill="1" applyAlignment="1" applyProtection="1">
      <alignment horizontal="left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24" fillId="0" borderId="3" xfId="1" applyNumberFormat="1" applyFont="1" applyFill="1" applyBorder="1" applyAlignment="1" applyProtection="1">
      <alignment horizontal="center" vertical="center"/>
      <protection hidden="1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6" xfId="1" applyNumberFormat="1" applyFont="1" applyFill="1" applyBorder="1" applyAlignment="1" applyProtection="1">
      <alignment horizontal="center" vertical="center"/>
      <protection hidden="1"/>
    </xf>
    <xf numFmtId="166" fontId="24" fillId="0" borderId="4" xfId="1" applyFont="1" applyFill="1" applyBorder="1" applyAlignment="1" applyProtection="1">
      <alignment vertical="center"/>
      <protection hidden="1"/>
    </xf>
    <xf numFmtId="0" fontId="24" fillId="7" borderId="9" xfId="0" applyFont="1" applyFill="1" applyBorder="1" applyAlignment="1">
      <alignment horizontal="center"/>
    </xf>
    <xf numFmtId="0" fontId="24" fillId="5" borderId="12" xfId="0" applyFont="1" applyFill="1" applyBorder="1" applyAlignment="1" applyProtection="1">
      <alignment horizontal="center"/>
      <protection locked="0"/>
    </xf>
    <xf numFmtId="0" fontId="24" fillId="7" borderId="0" xfId="0" applyFont="1" applyFill="1" applyAlignment="1" applyProtection="1">
      <alignment horizontal="center"/>
      <protection locked="0"/>
    </xf>
    <xf numFmtId="0" fontId="24" fillId="7" borderId="13" xfId="0" applyFont="1" applyFill="1" applyBorder="1" applyAlignment="1">
      <alignment horizontal="center"/>
    </xf>
    <xf numFmtId="0" fontId="24" fillId="7" borderId="13" xfId="0" applyFont="1" applyFill="1" applyBorder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166" fontId="24" fillId="0" borderId="9" xfId="1" applyFont="1" applyFill="1" applyBorder="1" applyAlignment="1" applyProtection="1">
      <alignment horizontal="center" vertical="center"/>
      <protection hidden="1"/>
    </xf>
    <xf numFmtId="166" fontId="24" fillId="0" borderId="19" xfId="1" applyFont="1" applyFill="1" applyBorder="1" applyProtection="1">
      <protection hidden="1"/>
    </xf>
    <xf numFmtId="0" fontId="24" fillId="0" borderId="0" xfId="0" applyFont="1" applyProtection="1">
      <protection locked="0"/>
    </xf>
    <xf numFmtId="0" fontId="24" fillId="6" borderId="1" xfId="0" applyFont="1" applyFill="1" applyBorder="1" applyAlignment="1">
      <alignment horizontal="center"/>
    </xf>
    <xf numFmtId="0" fontId="24" fillId="7" borderId="23" xfId="0" applyFont="1" applyFill="1" applyBorder="1" applyAlignment="1">
      <alignment horizontal="center"/>
    </xf>
    <xf numFmtId="0" fontId="24" fillId="7" borderId="1" xfId="0" applyFont="1" applyFill="1" applyBorder="1" applyAlignment="1">
      <alignment horizontal="center"/>
    </xf>
    <xf numFmtId="0" fontId="24" fillId="7" borderId="13" xfId="0" applyFont="1" applyFill="1" applyBorder="1" applyAlignment="1" applyProtection="1">
      <alignment horizontal="center"/>
      <protection locked="0"/>
    </xf>
    <xf numFmtId="0" fontId="24" fillId="0" borderId="13" xfId="0" applyFont="1" applyBorder="1" applyAlignment="1" applyProtection="1">
      <alignment horizontal="center"/>
      <protection locked="0"/>
    </xf>
    <xf numFmtId="0" fontId="24" fillId="7" borderId="0" xfId="0" applyFont="1" applyFill="1" applyAlignment="1">
      <alignment horizontal="center"/>
    </xf>
    <xf numFmtId="0" fontId="24" fillId="7" borderId="4" xfId="0" applyFont="1" applyFill="1" applyBorder="1" applyAlignment="1">
      <alignment horizontal="center"/>
    </xf>
    <xf numFmtId="0" fontId="24" fillId="6" borderId="9" xfId="0" applyFont="1" applyFill="1" applyBorder="1" applyAlignment="1">
      <alignment horizontal="center"/>
    </xf>
    <xf numFmtId="0" fontId="24" fillId="6" borderId="23" xfId="0" applyFont="1" applyFill="1" applyBorder="1" applyAlignment="1">
      <alignment horizontal="center"/>
    </xf>
    <xf numFmtId="0" fontId="19" fillId="7" borderId="0" xfId="0" applyFont="1" applyFill="1" applyAlignment="1">
      <alignment horizontal="center"/>
    </xf>
    <xf numFmtId="0" fontId="24" fillId="0" borderId="8" xfId="0" applyFont="1" applyBorder="1" applyAlignment="1" applyProtection="1">
      <alignment horizont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7" borderId="1" xfId="0" applyFont="1" applyFill="1" applyBorder="1" applyAlignment="1" applyProtection="1">
      <alignment horizontal="center"/>
      <protection locked="0"/>
    </xf>
    <xf numFmtId="166" fontId="24" fillId="0" borderId="1" xfId="1" applyFont="1" applyFill="1" applyBorder="1" applyAlignment="1" applyProtection="1">
      <alignment horizontal="center" vertical="center"/>
      <protection hidden="1"/>
    </xf>
    <xf numFmtId="0" fontId="24" fillId="0" borderId="1" xfId="0" applyFont="1" applyBorder="1" applyAlignment="1" applyProtection="1">
      <alignment horizontal="center"/>
      <protection locked="0"/>
    </xf>
    <xf numFmtId="0" fontId="24" fillId="0" borderId="14" xfId="1" applyNumberFormat="1" applyFont="1" applyFill="1" applyBorder="1" applyAlignment="1" applyProtection="1">
      <alignment horizontal="center" vertical="center"/>
      <protection hidden="1"/>
    </xf>
    <xf numFmtId="0" fontId="24" fillId="0" borderId="4" xfId="0" applyFont="1" applyBorder="1" applyAlignment="1" applyProtection="1">
      <alignment horizontal="center"/>
      <protection locked="0"/>
    </xf>
    <xf numFmtId="166" fontId="24" fillId="0" borderId="4" xfId="1" applyFont="1" applyFill="1" applyBorder="1" applyAlignment="1" applyProtection="1">
      <alignment horizontal="center" vertical="center"/>
      <protection hidden="1"/>
    </xf>
    <xf numFmtId="166" fontId="24" fillId="0" borderId="30" xfId="1" applyFont="1" applyFill="1" applyBorder="1" applyProtection="1">
      <protection hidden="1"/>
    </xf>
    <xf numFmtId="0" fontId="15" fillId="0" borderId="34" xfId="1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40" xfId="0" applyFont="1" applyBorder="1" applyAlignment="1" applyProtection="1">
      <alignment horizontal="center"/>
      <protection locked="0"/>
    </xf>
    <xf numFmtId="0" fontId="6" fillId="0" borderId="37" xfId="0" applyFont="1" applyBorder="1" applyAlignment="1" applyProtection="1">
      <alignment horizontal="left" vertical="center"/>
      <protection locked="0"/>
    </xf>
    <xf numFmtId="0" fontId="6" fillId="0" borderId="38" xfId="0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8" borderId="18" xfId="0" applyFont="1" applyFill="1" applyBorder="1" applyAlignment="1">
      <alignment horizontal="left" vertical="center"/>
    </xf>
    <xf numFmtId="0" fontId="6" fillId="8" borderId="9" xfId="0" applyFont="1" applyFill="1" applyBorder="1" applyAlignment="1">
      <alignment vertical="center"/>
    </xf>
    <xf numFmtId="0" fontId="6" fillId="8" borderId="15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vertical="center"/>
    </xf>
    <xf numFmtId="166" fontId="15" fillId="0" borderId="36" xfId="1" applyFont="1" applyFill="1" applyBorder="1" applyAlignment="1" applyProtection="1">
      <alignment horizontal="center"/>
      <protection hidden="1"/>
    </xf>
    <xf numFmtId="166" fontId="15" fillId="0" borderId="45" xfId="1" applyFont="1" applyFill="1" applyBorder="1" applyAlignment="1" applyProtection="1">
      <alignment horizontal="center"/>
      <protection hidden="1"/>
    </xf>
    <xf numFmtId="0" fontId="15" fillId="0" borderId="43" xfId="1" applyNumberFormat="1" applyFont="1" applyFill="1" applyBorder="1" applyAlignment="1" applyProtection="1">
      <alignment horizontal="center" vertical="center"/>
      <protection locked="0" hidden="1"/>
    </xf>
    <xf numFmtId="0" fontId="15" fillId="0" borderId="44" xfId="1" applyNumberFormat="1" applyFont="1" applyFill="1" applyBorder="1" applyAlignment="1" applyProtection="1">
      <alignment horizontal="center" vertical="center"/>
      <protection locked="0" hidden="1"/>
    </xf>
    <xf numFmtId="0" fontId="6" fillId="8" borderId="41" xfId="0" applyFont="1" applyFill="1" applyBorder="1" applyAlignment="1">
      <alignment horizontal="left" vertical="center"/>
    </xf>
    <xf numFmtId="0" fontId="6" fillId="8" borderId="24" xfId="0" applyFont="1" applyFill="1" applyBorder="1" applyAlignment="1">
      <alignment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left" vertical="center"/>
      <protection locked="0"/>
    </xf>
    <xf numFmtId="0" fontId="62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7" fillId="0" borderId="45" xfId="0" applyFont="1" applyBorder="1" applyAlignment="1">
      <alignment horizontal="center" vertical="center" wrapText="1"/>
    </xf>
    <xf numFmtId="0" fontId="67" fillId="0" borderId="44" xfId="0" applyFont="1" applyBorder="1" applyAlignment="1">
      <alignment horizontal="center" vertical="center" wrapText="1"/>
    </xf>
    <xf numFmtId="165" fontId="67" fillId="0" borderId="44" xfId="3" applyFont="1" applyBorder="1" applyAlignment="1">
      <alignment horizontal="center" vertical="center" wrapText="1"/>
    </xf>
    <xf numFmtId="165" fontId="67" fillId="15" borderId="44" xfId="3" applyFont="1" applyFill="1" applyBorder="1" applyAlignment="1">
      <alignment horizontal="center" vertical="center" wrapText="1"/>
    </xf>
    <xf numFmtId="165" fontId="67" fillId="18" borderId="44" xfId="3" applyFont="1" applyFill="1" applyBorder="1" applyAlignment="1">
      <alignment horizontal="center" vertical="center" wrapText="1"/>
    </xf>
    <xf numFmtId="0" fontId="64" fillId="19" borderId="36" xfId="0" applyFont="1" applyFill="1" applyBorder="1" applyAlignment="1">
      <alignment horizontal="center" vertical="center" wrapText="1"/>
    </xf>
    <xf numFmtId="0" fontId="64" fillId="19" borderId="29" xfId="0" applyFont="1" applyFill="1" applyBorder="1" applyAlignment="1">
      <alignment horizontal="center" vertical="center" wrapText="1"/>
    </xf>
    <xf numFmtId="0" fontId="64" fillId="18" borderId="29" xfId="0" applyFont="1" applyFill="1" applyBorder="1" applyAlignment="1">
      <alignment horizontal="center" vertical="center" wrapText="1"/>
    </xf>
    <xf numFmtId="0" fontId="64" fillId="15" borderId="29" xfId="0" applyFont="1" applyFill="1" applyBorder="1" applyAlignment="1">
      <alignment horizontal="center" vertical="center" wrapText="1"/>
    </xf>
    <xf numFmtId="165" fontId="63" fillId="21" borderId="44" xfId="3" applyFont="1" applyFill="1" applyBorder="1" applyAlignment="1">
      <alignment horizontal="center" vertical="center" wrapText="1"/>
    </xf>
    <xf numFmtId="0" fontId="64" fillId="0" borderId="36" xfId="0" applyFont="1" applyBorder="1" applyAlignment="1">
      <alignment horizontal="center" vertical="center" wrapText="1"/>
    </xf>
    <xf numFmtId="0" fontId="64" fillId="0" borderId="29" xfId="0" applyFont="1" applyBorder="1" applyAlignment="1">
      <alignment horizontal="center" vertical="center" wrapText="1"/>
    </xf>
    <xf numFmtId="0" fontId="64" fillId="22" borderId="29" xfId="0" applyFont="1" applyFill="1" applyBorder="1" applyAlignment="1">
      <alignment horizontal="center" vertical="center" wrapText="1"/>
    </xf>
    <xf numFmtId="165" fontId="67" fillId="22" borderId="44" xfId="3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4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15" fillId="11" borderId="35" xfId="0" applyFont="1" applyFill="1" applyBorder="1" applyAlignment="1" applyProtection="1">
      <alignment horizontal="center" vertical="center" wrapText="1"/>
      <protection locked="0"/>
    </xf>
    <xf numFmtId="0" fontId="15" fillId="11" borderId="17" xfId="0" applyFont="1" applyFill="1" applyBorder="1" applyAlignment="1" applyProtection="1">
      <alignment horizontal="center" vertical="center" wrapText="1"/>
      <protection locked="0"/>
    </xf>
    <xf numFmtId="0" fontId="15" fillId="11" borderId="34" xfId="0" applyFont="1" applyFill="1" applyBorder="1" applyAlignment="1" applyProtection="1">
      <alignment horizontal="center" vertical="center" wrapText="1"/>
      <protection locked="0"/>
    </xf>
    <xf numFmtId="0" fontId="15" fillId="11" borderId="12" xfId="0" applyFont="1" applyFill="1" applyBorder="1" applyAlignment="1" applyProtection="1">
      <alignment horizontal="center" vertical="center" wrapText="1"/>
      <protection locked="0"/>
    </xf>
    <xf numFmtId="0" fontId="15" fillId="11" borderId="13" xfId="0" applyFont="1" applyFill="1" applyBorder="1" applyAlignment="1" applyProtection="1">
      <alignment horizontal="center" vertical="center" wrapText="1"/>
      <protection locked="0"/>
    </xf>
    <xf numFmtId="0" fontId="15" fillId="11" borderId="14" xfId="0" applyFont="1" applyFill="1" applyBorder="1" applyAlignment="1" applyProtection="1">
      <alignment horizontal="center" vertical="center" wrapText="1"/>
      <protection locked="0"/>
    </xf>
    <xf numFmtId="0" fontId="15" fillId="12" borderId="35" xfId="0" applyFont="1" applyFill="1" applyBorder="1" applyAlignment="1" applyProtection="1">
      <alignment horizontal="center" vertical="center"/>
      <protection locked="0"/>
    </xf>
    <xf numFmtId="0" fontId="15" fillId="12" borderId="17" xfId="0" applyFont="1" applyFill="1" applyBorder="1" applyAlignment="1" applyProtection="1">
      <alignment horizontal="center" vertical="center"/>
      <protection locked="0"/>
    </xf>
    <xf numFmtId="0" fontId="15" fillId="12" borderId="32" xfId="0" applyFont="1" applyFill="1" applyBorder="1" applyAlignment="1" applyProtection="1">
      <alignment horizontal="center" vertical="center"/>
      <protection locked="0"/>
    </xf>
    <xf numFmtId="0" fontId="15" fillId="12" borderId="12" xfId="0" applyFont="1" applyFill="1" applyBorder="1" applyAlignment="1" applyProtection="1">
      <alignment horizontal="center" vertical="center"/>
      <protection locked="0"/>
    </xf>
    <xf numFmtId="0" fontId="15" fillId="12" borderId="13" xfId="0" applyFont="1" applyFill="1" applyBorder="1" applyAlignment="1" applyProtection="1">
      <alignment horizontal="center" vertical="center"/>
      <protection locked="0"/>
    </xf>
    <xf numFmtId="0" fontId="15" fillId="12" borderId="53" xfId="0" applyFont="1" applyFill="1" applyBorder="1" applyAlignment="1" applyProtection="1">
      <alignment horizontal="center" vertical="center"/>
      <protection locked="0"/>
    </xf>
    <xf numFmtId="0" fontId="9" fillId="0" borderId="56" xfId="0" applyFont="1" applyBorder="1" applyAlignment="1" applyProtection="1">
      <alignment horizontal="center" vertical="center"/>
      <protection locked="0"/>
    </xf>
    <xf numFmtId="0" fontId="9" fillId="0" borderId="58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4" fillId="0" borderId="4" xfId="1" applyNumberFormat="1" applyFont="1" applyFill="1" applyBorder="1" applyAlignment="1" applyProtection="1">
      <alignment horizontal="center" vertical="center"/>
      <protection hidden="1"/>
    </xf>
    <xf numFmtId="0" fontId="14" fillId="0" borderId="9" xfId="1" applyNumberFormat="1" applyFont="1" applyFill="1" applyBorder="1" applyAlignment="1" applyProtection="1">
      <alignment horizontal="center" vertical="center"/>
      <protection hidden="1"/>
    </xf>
    <xf numFmtId="166" fontId="14" fillId="0" borderId="4" xfId="1" applyFont="1" applyFill="1" applyBorder="1" applyAlignment="1" applyProtection="1">
      <alignment horizontal="center" vertical="center"/>
      <protection hidden="1"/>
    </xf>
    <xf numFmtId="166" fontId="14" fillId="0" borderId="9" xfId="1" applyFont="1" applyFill="1" applyBorder="1" applyAlignment="1" applyProtection="1">
      <alignment horizontal="center" vertical="center"/>
      <protection hidden="1"/>
    </xf>
    <xf numFmtId="166" fontId="14" fillId="0" borderId="55" xfId="1" applyFont="1" applyFill="1" applyBorder="1" applyAlignment="1" applyProtection="1">
      <alignment horizontal="center" vertical="center"/>
      <protection hidden="1"/>
    </xf>
    <xf numFmtId="166" fontId="14" fillId="0" borderId="19" xfId="1" applyFont="1" applyFill="1" applyBorder="1" applyAlignment="1" applyProtection="1">
      <alignment horizontal="center" vertical="center"/>
      <protection hidden="1"/>
    </xf>
    <xf numFmtId="0" fontId="6" fillId="7" borderId="15" xfId="0" applyFont="1" applyFill="1" applyBorder="1" applyAlignment="1" applyProtection="1">
      <alignment horizontal="left" vertical="center"/>
      <protection locked="0"/>
    </xf>
    <xf numFmtId="0" fontId="6" fillId="7" borderId="1" xfId="0" applyFont="1" applyFill="1" applyBorder="1" applyAlignment="1" applyProtection="1">
      <alignment horizontal="left" vertical="center"/>
      <protection locked="0"/>
    </xf>
    <xf numFmtId="0" fontId="6" fillId="7" borderId="41" xfId="0" applyFont="1" applyFill="1" applyBorder="1" applyAlignment="1" applyProtection="1">
      <alignment horizontal="left" vertical="center"/>
      <protection locked="0"/>
    </xf>
    <xf numFmtId="0" fontId="6" fillId="7" borderId="24" xfId="0" applyFont="1" applyFill="1" applyBorder="1" applyAlignment="1" applyProtection="1">
      <alignment horizontal="left" vertical="center"/>
      <protection locked="0"/>
    </xf>
    <xf numFmtId="0" fontId="9" fillId="7" borderId="1" xfId="0" applyFont="1" applyFill="1" applyBorder="1" applyAlignment="1" applyProtection="1">
      <alignment horizontal="center"/>
      <protection locked="0"/>
    </xf>
    <xf numFmtId="0" fontId="9" fillId="7" borderId="46" xfId="0" applyFont="1" applyFill="1" applyBorder="1" applyAlignment="1" applyProtection="1">
      <alignment horizontal="center"/>
      <protection locked="0"/>
    </xf>
    <xf numFmtId="0" fontId="9" fillId="7" borderId="24" xfId="0" applyFont="1" applyFill="1" applyBorder="1" applyAlignment="1" applyProtection="1">
      <alignment horizontal="center"/>
      <protection locked="0"/>
    </xf>
    <xf numFmtId="0" fontId="9" fillId="7" borderId="47" xfId="0" applyFont="1" applyFill="1" applyBorder="1" applyAlignment="1" applyProtection="1">
      <alignment horizontal="center"/>
      <protection locked="0"/>
    </xf>
    <xf numFmtId="0" fontId="9" fillId="8" borderId="2" xfId="0" applyFont="1" applyFill="1" applyBorder="1" applyAlignment="1">
      <alignment horizontal="left" vertical="center" wrapText="1"/>
    </xf>
    <xf numFmtId="0" fontId="9" fillId="8" borderId="10" xfId="0" applyFont="1" applyFill="1" applyBorder="1" applyAlignment="1">
      <alignment horizontal="left" vertical="center" wrapText="1"/>
    </xf>
    <xf numFmtId="0" fontId="9" fillId="8" borderId="54" xfId="0" applyFont="1" applyFill="1" applyBorder="1" applyAlignment="1">
      <alignment horizontal="left" vertical="center" wrapText="1"/>
    </xf>
    <xf numFmtId="0" fontId="14" fillId="13" borderId="5" xfId="0" applyFont="1" applyFill="1" applyBorder="1" applyAlignment="1">
      <alignment horizontal="left" vertical="center" wrapText="1"/>
    </xf>
    <xf numFmtId="0" fontId="14" fillId="13" borderId="11" xfId="0" applyFont="1" applyFill="1" applyBorder="1" applyAlignment="1">
      <alignment horizontal="left" vertical="center" wrapText="1"/>
    </xf>
    <xf numFmtId="0" fontId="38" fillId="13" borderId="11" xfId="0" applyFont="1" applyFill="1" applyBorder="1" applyAlignment="1">
      <alignment horizontal="left" vertical="center" wrapText="1"/>
    </xf>
    <xf numFmtId="0" fontId="38" fillId="13" borderId="65" xfId="0" applyFont="1" applyFill="1" applyBorder="1" applyAlignment="1">
      <alignment horizontal="left" vertical="center" wrapText="1"/>
    </xf>
    <xf numFmtId="0" fontId="38" fillId="13" borderId="7" xfId="0" applyFont="1" applyFill="1" applyBorder="1" applyAlignment="1">
      <alignment horizontal="left" vertical="center" wrapText="1"/>
    </xf>
    <xf numFmtId="0" fontId="38" fillId="13" borderId="0" xfId="0" applyFont="1" applyFill="1" applyAlignment="1">
      <alignment horizontal="left" vertical="center" wrapText="1"/>
    </xf>
    <xf numFmtId="0" fontId="38" fillId="13" borderId="40" xfId="0" applyFont="1" applyFill="1" applyBorder="1" applyAlignment="1">
      <alignment horizontal="left" vertical="center" wrapText="1"/>
    </xf>
    <xf numFmtId="0" fontId="38" fillId="13" borderId="12" xfId="0" applyFont="1" applyFill="1" applyBorder="1" applyAlignment="1">
      <alignment horizontal="left" vertical="center" wrapText="1"/>
    </xf>
    <xf numFmtId="0" fontId="38" fillId="13" borderId="13" xfId="0" applyFont="1" applyFill="1" applyBorder="1" applyAlignment="1">
      <alignment horizontal="left" vertical="center" wrapText="1"/>
    </xf>
    <xf numFmtId="0" fontId="38" fillId="13" borderId="53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vertical="center" wrapText="1"/>
    </xf>
    <xf numFmtId="0" fontId="9" fillId="8" borderId="10" xfId="0" applyFont="1" applyFill="1" applyBorder="1" applyAlignment="1">
      <alignment vertical="center" wrapText="1"/>
    </xf>
    <xf numFmtId="0" fontId="9" fillId="8" borderId="54" xfId="0" applyFont="1" applyFill="1" applyBorder="1" applyAlignment="1">
      <alignment vertical="center" wrapText="1"/>
    </xf>
    <xf numFmtId="0" fontId="14" fillId="0" borderId="63" xfId="1" applyNumberFormat="1" applyFont="1" applyFill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7" borderId="2" xfId="0" applyFont="1" applyFill="1" applyBorder="1" applyAlignment="1" applyProtection="1">
      <alignment horizontal="center"/>
      <protection locked="0"/>
    </xf>
    <xf numFmtId="0" fontId="9" fillId="7" borderId="10" xfId="0" applyFont="1" applyFill="1" applyBorder="1" applyAlignment="1" applyProtection="1">
      <alignment horizontal="center"/>
      <protection locked="0"/>
    </xf>
    <xf numFmtId="0" fontId="9" fillId="7" borderId="54" xfId="0" applyFont="1" applyFill="1" applyBorder="1" applyAlignment="1" applyProtection="1">
      <alignment horizontal="center"/>
      <protection locked="0"/>
    </xf>
    <xf numFmtId="0" fontId="15" fillId="0" borderId="17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25" xfId="1" applyNumberFormat="1" applyFont="1" applyFill="1" applyBorder="1" applyAlignment="1" applyProtection="1">
      <alignment horizontal="center" vertical="center"/>
      <protection locked="0" hidden="1"/>
    </xf>
    <xf numFmtId="0" fontId="15" fillId="0" borderId="29" xfId="1" applyNumberFormat="1" applyFont="1" applyFill="1" applyBorder="1" applyAlignment="1" applyProtection="1">
      <alignment horizontal="center" vertical="center"/>
      <protection locked="0" hidden="1"/>
    </xf>
    <xf numFmtId="166" fontId="14" fillId="0" borderId="64" xfId="1" applyFont="1" applyFill="1" applyBorder="1" applyAlignment="1" applyProtection="1">
      <alignment horizontal="center" vertical="center"/>
      <protection hidden="1"/>
    </xf>
    <xf numFmtId="0" fontId="15" fillId="0" borderId="31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15" fillId="0" borderId="43" xfId="0" applyFont="1" applyBorder="1" applyAlignment="1" applyProtection="1">
      <alignment horizontal="center" vertical="center"/>
      <protection locked="0"/>
    </xf>
    <xf numFmtId="0" fontId="15" fillId="0" borderId="4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4" fillId="0" borderId="15" xfId="0" applyFont="1" applyBorder="1" applyAlignment="1" applyProtection="1">
      <alignment horizontal="center" vertical="center"/>
      <protection locked="0"/>
    </xf>
    <xf numFmtId="166" fontId="14" fillId="0" borderId="63" xfId="1" applyFont="1" applyFill="1" applyBorder="1" applyAlignment="1" applyProtection="1">
      <alignment horizontal="center" vertical="center"/>
      <protection hidden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54" fillId="0" borderId="0" xfId="0" applyFont="1" applyAlignment="1">
      <alignment horizontal="left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 applyProtection="1">
      <alignment horizontal="center" vertical="center" wrapText="1"/>
      <protection locked="0"/>
    </xf>
    <xf numFmtId="0" fontId="21" fillId="0" borderId="32" xfId="0" applyFont="1" applyBorder="1" applyAlignment="1" applyProtection="1">
      <alignment horizontal="center" vertical="center" wrapText="1"/>
      <protection locked="0"/>
    </xf>
    <xf numFmtId="0" fontId="21" fillId="0" borderId="39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40" xfId="0" applyFont="1" applyBorder="1" applyAlignment="1" applyProtection="1">
      <alignment horizontal="center" vertical="center" wrapText="1"/>
      <protection locked="0"/>
    </xf>
    <xf numFmtId="0" fontId="6" fillId="11" borderId="38" xfId="0" applyFont="1" applyFill="1" applyBorder="1" applyAlignment="1" applyProtection="1">
      <alignment horizontal="center" vertical="center" wrapText="1"/>
      <protection locked="0"/>
    </xf>
    <xf numFmtId="0" fontId="6" fillId="11" borderId="1" xfId="0" applyFont="1" applyFill="1" applyBorder="1" applyAlignment="1" applyProtection="1">
      <alignment horizontal="center" vertical="center" wrapText="1"/>
      <protection locked="0"/>
    </xf>
    <xf numFmtId="0" fontId="15" fillId="12" borderId="38" xfId="0" applyFont="1" applyFill="1" applyBorder="1" applyAlignment="1" applyProtection="1">
      <alignment horizontal="center" vertical="center"/>
      <protection locked="0"/>
    </xf>
    <xf numFmtId="0" fontId="15" fillId="12" borderId="52" xfId="0" applyFont="1" applyFill="1" applyBorder="1" applyAlignment="1" applyProtection="1">
      <alignment horizontal="center" vertical="center"/>
      <protection locked="0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0" fontId="15" fillId="12" borderId="46" xfId="0" applyFont="1" applyFill="1" applyBorder="1" applyAlignment="1" applyProtection="1">
      <alignment horizontal="center" vertical="center"/>
      <protection locked="0"/>
    </xf>
    <xf numFmtId="0" fontId="11" fillId="13" borderId="0" xfId="0" applyFont="1" applyFill="1" applyAlignment="1">
      <alignment horizontal="left" vertical="center" wrapText="1"/>
    </xf>
    <xf numFmtId="0" fontId="11" fillId="13" borderId="40" xfId="0" applyFont="1" applyFill="1" applyBorder="1" applyAlignment="1">
      <alignment horizontal="left" vertical="center" wrapText="1"/>
    </xf>
    <xf numFmtId="0" fontId="11" fillId="13" borderId="7" xfId="0" applyFont="1" applyFill="1" applyBorder="1" applyAlignment="1">
      <alignment horizontal="left" vertical="center" wrapText="1"/>
    </xf>
    <xf numFmtId="0" fontId="11" fillId="13" borderId="12" xfId="0" applyFont="1" applyFill="1" applyBorder="1" applyAlignment="1">
      <alignment horizontal="left" vertical="center" wrapText="1"/>
    </xf>
    <xf numFmtId="0" fontId="11" fillId="13" borderId="13" xfId="0" applyFont="1" applyFill="1" applyBorder="1" applyAlignment="1">
      <alignment horizontal="left" vertical="center" wrapText="1"/>
    </xf>
    <xf numFmtId="0" fontId="11" fillId="13" borderId="53" xfId="0" applyFont="1" applyFill="1" applyBorder="1" applyAlignment="1">
      <alignment horizontal="left" vertical="center" wrapText="1"/>
    </xf>
    <xf numFmtId="0" fontId="6" fillId="0" borderId="15" xfId="0" applyFont="1" applyBorder="1" applyAlignment="1" applyProtection="1">
      <alignment horizontal="left" vertical="center"/>
      <protection locked="0"/>
    </xf>
    <xf numFmtId="0" fontId="9" fillId="8" borderId="59" xfId="0" applyFont="1" applyFill="1" applyBorder="1" applyAlignment="1">
      <alignment vertical="center" wrapText="1"/>
    </xf>
    <xf numFmtId="0" fontId="9" fillId="8" borderId="60" xfId="0" applyFont="1" applyFill="1" applyBorder="1" applyAlignment="1">
      <alignment vertical="center" wrapText="1"/>
    </xf>
    <xf numFmtId="0" fontId="9" fillId="8" borderId="61" xfId="0" applyFont="1" applyFill="1" applyBorder="1" applyAlignment="1">
      <alignment vertical="center" wrapText="1"/>
    </xf>
    <xf numFmtId="0" fontId="24" fillId="0" borderId="56" xfId="0" applyFont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0" fontId="9" fillId="7" borderId="2" xfId="0" applyFont="1" applyFill="1" applyBorder="1" applyAlignment="1" applyProtection="1">
      <alignment horizontal="center" vertical="center"/>
      <protection locked="0"/>
    </xf>
    <xf numFmtId="0" fontId="9" fillId="7" borderId="10" xfId="0" applyFont="1" applyFill="1" applyBorder="1" applyAlignment="1" applyProtection="1">
      <alignment horizontal="center" vertical="center"/>
      <protection locked="0"/>
    </xf>
    <xf numFmtId="0" fontId="9" fillId="7" borderId="54" xfId="0" applyFont="1" applyFill="1" applyBorder="1" applyAlignment="1" applyProtection="1">
      <alignment horizontal="center" vertical="center"/>
      <protection locked="0"/>
    </xf>
    <xf numFmtId="0" fontId="9" fillId="7" borderId="15" xfId="0" applyFont="1" applyFill="1" applyBorder="1" applyAlignment="1" applyProtection="1">
      <alignment horizontal="left" vertical="center"/>
      <protection locked="0"/>
    </xf>
    <xf numFmtId="0" fontId="9" fillId="7" borderId="1" xfId="0" applyFont="1" applyFill="1" applyBorder="1" applyAlignment="1" applyProtection="1">
      <alignment horizontal="left" vertical="center"/>
      <protection locked="0"/>
    </xf>
    <xf numFmtId="0" fontId="9" fillId="7" borderId="41" xfId="0" applyFont="1" applyFill="1" applyBorder="1" applyAlignment="1" applyProtection="1">
      <alignment horizontal="left" vertical="center"/>
      <protection locked="0"/>
    </xf>
    <xf numFmtId="0" fontId="9" fillId="7" borderId="24" xfId="0" applyFont="1" applyFill="1" applyBorder="1" applyAlignment="1" applyProtection="1">
      <alignment horizontal="left" vertical="center"/>
      <protection locked="0"/>
    </xf>
    <xf numFmtId="0" fontId="9" fillId="7" borderId="1" xfId="0" applyFont="1" applyFill="1" applyBorder="1" applyAlignment="1" applyProtection="1">
      <alignment horizontal="center" vertical="center"/>
      <protection locked="0"/>
    </xf>
    <xf numFmtId="0" fontId="9" fillId="7" borderId="46" xfId="0" applyFont="1" applyFill="1" applyBorder="1" applyAlignment="1" applyProtection="1">
      <alignment horizontal="center" vertical="center"/>
      <protection locked="0"/>
    </xf>
    <xf numFmtId="0" fontId="9" fillId="7" borderId="24" xfId="0" applyFont="1" applyFill="1" applyBorder="1" applyAlignment="1" applyProtection="1">
      <alignment horizontal="center" vertical="center"/>
      <protection locked="0"/>
    </xf>
    <xf numFmtId="0" fontId="9" fillId="7" borderId="47" xfId="0" applyFont="1" applyFill="1" applyBorder="1" applyAlignment="1" applyProtection="1">
      <alignment horizontal="center" vertical="center"/>
      <protection locked="0"/>
    </xf>
    <xf numFmtId="166" fontId="24" fillId="0" borderId="55" xfId="1" applyFont="1" applyFill="1" applyBorder="1" applyAlignment="1" applyProtection="1">
      <alignment horizontal="center" vertical="center"/>
      <protection hidden="1"/>
    </xf>
    <xf numFmtId="166" fontId="24" fillId="0" borderId="19" xfId="1" applyFont="1" applyFill="1" applyBorder="1" applyAlignment="1" applyProtection="1">
      <alignment horizontal="center" vertical="center"/>
      <protection hidden="1"/>
    </xf>
    <xf numFmtId="0" fontId="24" fillId="0" borderId="5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166" fontId="24" fillId="0" borderId="4" xfId="1" applyFont="1" applyFill="1" applyBorder="1" applyAlignment="1" applyProtection="1">
      <alignment horizontal="center" vertical="center"/>
      <protection hidden="1"/>
    </xf>
    <xf numFmtId="166" fontId="24" fillId="0" borderId="9" xfId="1" applyFont="1" applyFill="1" applyBorder="1" applyAlignment="1" applyProtection="1">
      <alignment horizontal="center" vertical="center"/>
      <protection hidden="1"/>
    </xf>
    <xf numFmtId="0" fontId="24" fillId="0" borderId="4" xfId="1" applyNumberFormat="1" applyFont="1" applyFill="1" applyBorder="1" applyAlignment="1" applyProtection="1">
      <alignment horizontal="center" vertical="center"/>
      <protection hidden="1"/>
    </xf>
    <xf numFmtId="0" fontId="24" fillId="0" borderId="9" xfId="1" applyNumberFormat="1" applyFont="1" applyFill="1" applyBorder="1" applyAlignment="1" applyProtection="1">
      <alignment horizontal="center" vertical="center"/>
      <protection hidden="1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15" fillId="0" borderId="20" xfId="1" applyNumberFormat="1" applyFont="1" applyFill="1" applyBorder="1" applyAlignment="1" applyProtection="1">
      <alignment horizontal="center" vertical="center"/>
      <protection hidden="1"/>
    </xf>
    <xf numFmtId="0" fontId="15" fillId="0" borderId="22" xfId="1" applyNumberFormat="1" applyFont="1" applyFill="1" applyBorder="1" applyAlignment="1" applyProtection="1">
      <alignment horizontal="center" vertical="center"/>
      <protection hidden="1"/>
    </xf>
    <xf numFmtId="0" fontId="24" fillId="0" borderId="5" xfId="0" applyFont="1" applyBorder="1" applyAlignment="1">
      <alignment horizontal="left" vertical="center" wrapText="1"/>
    </xf>
    <xf numFmtId="0" fontId="24" fillId="0" borderId="6" xfId="1" applyNumberFormat="1" applyFont="1" applyFill="1" applyBorder="1" applyAlignment="1" applyProtection="1">
      <alignment horizontal="center" vertical="center"/>
      <protection hidden="1"/>
    </xf>
    <xf numFmtId="0" fontId="24" fillId="0" borderId="14" xfId="1" applyNumberFormat="1" applyFont="1" applyFill="1" applyBorder="1" applyAlignment="1" applyProtection="1">
      <alignment horizontal="center" vertical="center"/>
      <protection hidden="1"/>
    </xf>
    <xf numFmtId="0" fontId="14" fillId="13" borderId="7" xfId="0" applyFont="1" applyFill="1" applyBorder="1" applyAlignment="1">
      <alignment horizontal="left" vertical="center" wrapText="1"/>
    </xf>
    <xf numFmtId="0" fontId="16" fillId="13" borderId="0" xfId="0" applyFont="1" applyFill="1" applyAlignment="1">
      <alignment horizontal="left" vertical="center" wrapText="1"/>
    </xf>
    <xf numFmtId="0" fontId="16" fillId="13" borderId="40" xfId="0" applyFont="1" applyFill="1" applyBorder="1" applyAlignment="1">
      <alignment horizontal="left" vertical="center" wrapText="1"/>
    </xf>
    <xf numFmtId="0" fontId="16" fillId="13" borderId="7" xfId="0" applyFont="1" applyFill="1" applyBorder="1" applyAlignment="1">
      <alignment horizontal="left" vertical="center" wrapText="1"/>
    </xf>
    <xf numFmtId="0" fontId="16" fillId="13" borderId="12" xfId="0" applyFont="1" applyFill="1" applyBorder="1" applyAlignment="1">
      <alignment horizontal="left" vertical="center" wrapText="1"/>
    </xf>
    <xf numFmtId="0" fontId="16" fillId="13" borderId="13" xfId="0" applyFont="1" applyFill="1" applyBorder="1" applyAlignment="1">
      <alignment horizontal="left" vertical="center" wrapText="1"/>
    </xf>
    <xf numFmtId="0" fontId="16" fillId="13" borderId="53" xfId="0" applyFont="1" applyFill="1" applyBorder="1" applyAlignment="1">
      <alignment horizontal="left" vertical="center" wrapText="1"/>
    </xf>
    <xf numFmtId="16" fontId="9" fillId="0" borderId="5" xfId="0" applyNumberFormat="1" applyFont="1" applyBorder="1" applyAlignment="1" applyProtection="1">
      <alignment horizontal="center" vertical="center"/>
      <protection locked="0"/>
    </xf>
    <xf numFmtId="0" fontId="60" fillId="0" borderId="1" xfId="2" applyBorder="1" applyAlignment="1" applyProtection="1">
      <alignment horizontal="left" vertical="center"/>
      <protection locked="0"/>
    </xf>
    <xf numFmtId="0" fontId="24" fillId="0" borderId="1" xfId="0" applyFont="1" applyBorder="1" applyAlignment="1">
      <alignment horizontal="left" vertical="center"/>
    </xf>
    <xf numFmtId="0" fontId="24" fillId="0" borderId="2" xfId="0" applyFont="1" applyBorder="1" applyAlignment="1" applyProtection="1">
      <alignment horizontal="left" vertical="center"/>
      <protection locked="0"/>
    </xf>
    <xf numFmtId="0" fontId="24" fillId="0" borderId="3" xfId="0" applyFont="1" applyBorder="1" applyAlignment="1" applyProtection="1">
      <alignment horizontal="left" vertical="center"/>
      <protection locked="0"/>
    </xf>
    <xf numFmtId="0" fontId="7" fillId="0" borderId="20" xfId="1" applyNumberFormat="1" applyFont="1" applyFill="1" applyBorder="1" applyAlignment="1" applyProtection="1">
      <alignment horizontal="center" vertical="center"/>
      <protection hidden="1"/>
    </xf>
    <xf numFmtId="0" fontId="7" fillId="0" borderId="21" xfId="1" applyNumberFormat="1" applyFont="1" applyFill="1" applyBorder="1" applyAlignment="1" applyProtection="1">
      <alignment horizontal="center" vertical="center"/>
      <protection hidden="1"/>
    </xf>
    <xf numFmtId="166" fontId="24" fillId="0" borderId="55" xfId="1" applyFont="1" applyFill="1" applyBorder="1" applyAlignment="1" applyProtection="1">
      <alignment horizontal="center"/>
      <protection hidden="1"/>
    </xf>
    <xf numFmtId="166" fontId="24" fillId="0" borderId="19" xfId="1" applyFont="1" applyFill="1" applyBorder="1" applyAlignment="1" applyProtection="1">
      <alignment horizontal="center"/>
      <protection hidden="1"/>
    </xf>
    <xf numFmtId="0" fontId="24" fillId="0" borderId="1" xfId="1" applyNumberFormat="1" applyFont="1" applyFill="1" applyBorder="1" applyAlignment="1" applyProtection="1">
      <alignment horizontal="center" vertical="center"/>
      <protection hidden="1"/>
    </xf>
    <xf numFmtId="0" fontId="24" fillId="0" borderId="4" xfId="0" applyFont="1" applyBorder="1" applyAlignment="1">
      <alignment horizontal="left" vertical="center"/>
    </xf>
    <xf numFmtId="0" fontId="21" fillId="0" borderId="43" xfId="0" applyFont="1" applyBorder="1" applyAlignment="1" applyProtection="1">
      <alignment horizontal="center" vertical="center" wrapText="1"/>
      <protection locked="0"/>
    </xf>
    <xf numFmtId="0" fontId="21" fillId="0" borderId="42" xfId="0" applyFont="1" applyBorder="1" applyAlignment="1" applyProtection="1">
      <alignment horizontal="center" vertical="center" wrapText="1"/>
      <protection locked="0"/>
    </xf>
    <xf numFmtId="0" fontId="21" fillId="0" borderId="44" xfId="0" applyFont="1" applyBorder="1" applyAlignment="1" applyProtection="1">
      <alignment horizontal="center" vertical="center" wrapText="1"/>
      <protection locked="0"/>
    </xf>
    <xf numFmtId="0" fontId="6" fillId="11" borderId="35" xfId="0" applyFont="1" applyFill="1" applyBorder="1" applyAlignment="1" applyProtection="1">
      <alignment horizontal="center" vertical="center" wrapText="1"/>
      <protection locked="0"/>
    </xf>
    <xf numFmtId="0" fontId="6" fillId="11" borderId="17" xfId="0" applyFont="1" applyFill="1" applyBorder="1" applyAlignment="1" applyProtection="1">
      <alignment horizontal="center" vertical="center" wrapText="1"/>
      <protection locked="0"/>
    </xf>
    <xf numFmtId="0" fontId="6" fillId="11" borderId="34" xfId="0" applyFont="1" applyFill="1" applyBorder="1" applyAlignment="1" applyProtection="1">
      <alignment horizontal="center" vertical="center" wrapText="1"/>
      <protection locked="0"/>
    </xf>
    <xf numFmtId="0" fontId="6" fillId="11" borderId="12" xfId="0" applyFont="1" applyFill="1" applyBorder="1" applyAlignment="1" applyProtection="1">
      <alignment horizontal="center" vertical="center" wrapText="1"/>
      <protection locked="0"/>
    </xf>
    <xf numFmtId="0" fontId="6" fillId="11" borderId="13" xfId="0" applyFont="1" applyFill="1" applyBorder="1" applyAlignment="1" applyProtection="1">
      <alignment horizontal="center" vertical="center" wrapText="1"/>
      <protection locked="0"/>
    </xf>
    <xf numFmtId="0" fontId="6" fillId="11" borderId="14" xfId="0" applyFont="1" applyFill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29" fillId="0" borderId="25" xfId="0" applyFont="1" applyBorder="1" applyAlignment="1" applyProtection="1">
      <alignment horizontal="left" vertical="center" wrapText="1"/>
      <protection locked="0"/>
    </xf>
    <xf numFmtId="0" fontId="29" fillId="0" borderId="26" xfId="0" applyFont="1" applyBorder="1" applyAlignment="1" applyProtection="1">
      <alignment horizontal="left" vertical="center" wrapText="1"/>
      <protection locked="0"/>
    </xf>
    <xf numFmtId="0" fontId="29" fillId="0" borderId="29" xfId="0" applyFont="1" applyBorder="1" applyAlignment="1" applyProtection="1">
      <alignment horizontal="left" vertical="center" wrapText="1"/>
      <protection locked="0"/>
    </xf>
    <xf numFmtId="0" fontId="15" fillId="10" borderId="38" xfId="0" applyFont="1" applyFill="1" applyBorder="1" applyAlignment="1" applyProtection="1">
      <alignment horizontal="center" vertical="center" wrapText="1"/>
      <protection locked="0"/>
    </xf>
    <xf numFmtId="0" fontId="15" fillId="10" borderId="52" xfId="0" applyFont="1" applyFill="1" applyBorder="1" applyAlignment="1" applyProtection="1">
      <alignment horizontal="center" vertical="center" wrapText="1"/>
      <protection locked="0"/>
    </xf>
    <xf numFmtId="0" fontId="15" fillId="10" borderId="24" xfId="0" applyFont="1" applyFill="1" applyBorder="1" applyAlignment="1" applyProtection="1">
      <alignment horizontal="center" vertical="center" wrapText="1"/>
      <protection locked="0"/>
    </xf>
    <xf numFmtId="0" fontId="15" fillId="10" borderId="47" xfId="0" applyFont="1" applyFill="1" applyBorder="1" applyAlignment="1" applyProtection="1">
      <alignment horizontal="center" vertical="center" wrapText="1"/>
      <protection locked="0"/>
    </xf>
    <xf numFmtId="0" fontId="20" fillId="0" borderId="57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  <xf numFmtId="0" fontId="20" fillId="0" borderId="56" xfId="0" applyFont="1" applyBorder="1" applyAlignment="1" applyProtection="1">
      <alignment horizontal="center" vertical="center"/>
      <protection locked="0"/>
    </xf>
    <xf numFmtId="0" fontId="20" fillId="0" borderId="69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59" xfId="0" applyFont="1" applyBorder="1" applyAlignment="1" applyProtection="1">
      <alignment horizontal="center" vertical="center"/>
      <protection locked="0"/>
    </xf>
    <xf numFmtId="0" fontId="15" fillId="10" borderId="31" xfId="0" applyFont="1" applyFill="1" applyBorder="1" applyAlignment="1" applyProtection="1">
      <alignment horizontal="center" vertical="center"/>
      <protection locked="0"/>
    </xf>
    <xf numFmtId="0" fontId="15" fillId="10" borderId="43" xfId="0" applyFont="1" applyFill="1" applyBorder="1" applyAlignment="1" applyProtection="1">
      <alignment horizontal="center" vertical="center"/>
      <protection locked="0"/>
    </xf>
    <xf numFmtId="0" fontId="15" fillId="10" borderId="37" xfId="0" applyFont="1" applyFill="1" applyBorder="1" applyAlignment="1" applyProtection="1">
      <alignment horizontal="center" vertical="center"/>
      <protection locked="0"/>
    </xf>
    <xf numFmtId="0" fontId="15" fillId="10" borderId="41" xfId="0" applyFont="1" applyFill="1" applyBorder="1" applyAlignment="1" applyProtection="1">
      <alignment horizontal="center" vertical="center"/>
      <protection locked="0"/>
    </xf>
    <xf numFmtId="0" fontId="15" fillId="0" borderId="57" xfId="0" applyFont="1" applyBorder="1" applyAlignment="1" applyProtection="1">
      <alignment horizontal="center" vertical="center"/>
      <protection locked="0"/>
    </xf>
    <xf numFmtId="0" fontId="15" fillId="0" borderId="38" xfId="0" applyFont="1" applyBorder="1" applyAlignment="1" applyProtection="1">
      <alignment horizontal="center" vertical="center"/>
      <protection locked="0"/>
    </xf>
    <xf numFmtId="0" fontId="15" fillId="0" borderId="52" xfId="0" applyFont="1" applyBorder="1" applyAlignment="1" applyProtection="1">
      <alignment horizontal="center" vertical="center"/>
      <protection locked="0"/>
    </xf>
    <xf numFmtId="0" fontId="15" fillId="0" borderId="69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15" fillId="0" borderId="47" xfId="0" applyFont="1" applyBorder="1" applyAlignment="1" applyProtection="1">
      <alignment horizontal="center" vertical="center"/>
      <protection locked="0"/>
    </xf>
    <xf numFmtId="0" fontId="15" fillId="8" borderId="2" xfId="0" applyFont="1" applyFill="1" applyBorder="1" applyAlignment="1">
      <alignment horizontal="left" vertical="center"/>
    </xf>
    <xf numFmtId="0" fontId="15" fillId="8" borderId="3" xfId="0" applyFont="1" applyFill="1" applyBorder="1" applyAlignment="1">
      <alignment horizontal="left" vertical="center"/>
    </xf>
    <xf numFmtId="0" fontId="15" fillId="0" borderId="5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12" xfId="0" applyFont="1" applyBorder="1" applyAlignment="1" applyProtection="1">
      <alignment horizontal="left" vertical="center"/>
      <protection locked="0"/>
    </xf>
    <xf numFmtId="0" fontId="15" fillId="0" borderId="14" xfId="0" applyFont="1" applyBorder="1" applyAlignment="1" applyProtection="1">
      <alignment horizontal="left" vertical="center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/>
      <protection locked="0"/>
    </xf>
    <xf numFmtId="0" fontId="14" fillId="0" borderId="10" xfId="0" applyFont="1" applyBorder="1" applyAlignment="1" applyProtection="1">
      <alignment horizontal="left"/>
      <protection locked="0"/>
    </xf>
    <xf numFmtId="0" fontId="14" fillId="0" borderId="3" xfId="0" applyFont="1" applyBorder="1" applyAlignment="1" applyProtection="1">
      <alignment horizontal="left"/>
      <protection locked="0"/>
    </xf>
    <xf numFmtId="0" fontId="6" fillId="7" borderId="66" xfId="0" applyFont="1" applyFill="1" applyBorder="1" applyAlignment="1" applyProtection="1">
      <alignment horizontal="left" vertical="center"/>
      <protection locked="0"/>
    </xf>
    <xf numFmtId="0" fontId="6" fillId="7" borderId="6" xfId="0" applyFont="1" applyFill="1" applyBorder="1" applyAlignment="1" applyProtection="1">
      <alignment horizontal="left" vertical="center"/>
      <protection locked="0"/>
    </xf>
    <xf numFmtId="0" fontId="6" fillId="7" borderId="43" xfId="0" applyFont="1" applyFill="1" applyBorder="1" applyAlignment="1" applyProtection="1">
      <alignment horizontal="left" vertical="center"/>
      <protection locked="0"/>
    </xf>
    <xf numFmtId="0" fontId="6" fillId="7" borderId="62" xfId="0" applyFont="1" applyFill="1" applyBorder="1" applyAlignment="1" applyProtection="1">
      <alignment horizontal="left" vertical="center"/>
      <protection locked="0"/>
    </xf>
    <xf numFmtId="0" fontId="13" fillId="14" borderId="2" xfId="1" applyNumberFormat="1" applyFont="1" applyFill="1" applyBorder="1" applyAlignment="1" applyProtection="1">
      <alignment horizontal="center" vertical="center"/>
      <protection hidden="1"/>
    </xf>
    <xf numFmtId="0" fontId="13" fillId="14" borderId="10" xfId="1" applyNumberFormat="1" applyFont="1" applyFill="1" applyBorder="1" applyAlignment="1" applyProtection="1">
      <alignment horizontal="center" vertical="center"/>
      <protection hidden="1"/>
    </xf>
    <xf numFmtId="0" fontId="13" fillId="14" borderId="54" xfId="1" applyNumberFormat="1" applyFont="1" applyFill="1" applyBorder="1" applyAlignment="1" applyProtection="1">
      <alignment horizontal="center" vertical="center"/>
      <protection hidden="1"/>
    </xf>
    <xf numFmtId="0" fontId="6" fillId="0" borderId="68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0" borderId="62" xfId="0" applyFont="1" applyBorder="1" applyAlignment="1" applyProtection="1">
      <alignment horizontal="center" vertical="center" wrapText="1"/>
      <protection locked="0"/>
    </xf>
    <xf numFmtId="0" fontId="6" fillId="0" borderId="68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13" fillId="14" borderId="56" xfId="1" applyNumberFormat="1" applyFont="1" applyFill="1" applyBorder="1" applyAlignment="1" applyProtection="1">
      <alignment horizontal="center" vertical="center"/>
      <protection hidden="1"/>
    </xf>
    <xf numFmtId="0" fontId="13" fillId="14" borderId="58" xfId="1" applyNumberFormat="1" applyFont="1" applyFill="1" applyBorder="1" applyAlignment="1" applyProtection="1">
      <alignment horizontal="center" vertical="center"/>
      <protection hidden="1"/>
    </xf>
    <xf numFmtId="0" fontId="13" fillId="14" borderId="67" xfId="1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6" fillId="0" borderId="31" xfId="0" applyFont="1" applyBorder="1" applyAlignment="1" applyProtection="1">
      <alignment horizontal="center" vertical="center" wrapText="1"/>
      <protection locked="0"/>
    </xf>
    <xf numFmtId="0" fontId="26" fillId="0" borderId="17" xfId="0" applyFont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15" fillId="8" borderId="49" xfId="0" applyFont="1" applyFill="1" applyBorder="1" applyAlignment="1">
      <alignment horizontal="left" vertical="center"/>
    </xf>
    <xf numFmtId="0" fontId="4" fillId="7" borderId="5" xfId="0" applyFont="1" applyFill="1" applyBorder="1" applyAlignment="1" applyProtection="1">
      <alignment horizontal="center"/>
      <protection locked="0"/>
    </xf>
    <xf numFmtId="0" fontId="4" fillId="7" borderId="11" xfId="0" applyFont="1" applyFill="1" applyBorder="1" applyAlignment="1" applyProtection="1">
      <alignment horizontal="center"/>
      <protection locked="0"/>
    </xf>
    <xf numFmtId="0" fontId="4" fillId="7" borderId="65" xfId="0" applyFont="1" applyFill="1" applyBorder="1" applyAlignment="1" applyProtection="1">
      <alignment horizontal="center"/>
      <protection locked="0"/>
    </xf>
    <xf numFmtId="0" fontId="4" fillId="7" borderId="68" xfId="0" applyFont="1" applyFill="1" applyBorder="1" applyAlignment="1" applyProtection="1">
      <alignment horizontal="center"/>
      <protection locked="0"/>
    </xf>
    <xf numFmtId="0" fontId="4" fillId="7" borderId="42" xfId="0" applyFont="1" applyFill="1" applyBorder="1" applyAlignment="1" applyProtection="1">
      <alignment horizontal="center"/>
      <protection locked="0"/>
    </xf>
    <xf numFmtId="0" fontId="4" fillId="7" borderId="44" xfId="0" applyFont="1" applyFill="1" applyBorder="1" applyAlignment="1" applyProtection="1">
      <alignment horizontal="center"/>
      <protection locked="0"/>
    </xf>
    <xf numFmtId="0" fontId="14" fillId="8" borderId="2" xfId="0" applyFont="1" applyFill="1" applyBorder="1" applyAlignment="1">
      <alignment horizontal="left" vertical="center" wrapText="1"/>
    </xf>
    <xf numFmtId="0" fontId="14" fillId="8" borderId="10" xfId="0" applyFont="1" applyFill="1" applyBorder="1" applyAlignment="1">
      <alignment horizontal="left" vertical="center" wrapText="1"/>
    </xf>
    <xf numFmtId="0" fontId="14" fillId="8" borderId="3" xfId="0" applyFont="1" applyFill="1" applyBorder="1" applyAlignment="1">
      <alignment horizontal="left" vertical="center" wrapText="1"/>
    </xf>
    <xf numFmtId="0" fontId="14" fillId="8" borderId="54" xfId="0" applyFont="1" applyFill="1" applyBorder="1" applyAlignment="1">
      <alignment horizontal="left" vertical="center" wrapText="1"/>
    </xf>
    <xf numFmtId="0" fontId="14" fillId="0" borderId="56" xfId="0" applyFont="1" applyBorder="1" applyAlignment="1" applyProtection="1">
      <alignment horizontal="left"/>
      <protection locked="0"/>
    </xf>
    <xf numFmtId="0" fontId="14" fillId="0" borderId="58" xfId="0" applyFont="1" applyBorder="1" applyAlignment="1" applyProtection="1">
      <alignment horizontal="left"/>
      <protection locked="0"/>
    </xf>
    <xf numFmtId="0" fontId="14" fillId="0" borderId="57" xfId="0" applyFont="1" applyBorder="1" applyAlignment="1" applyProtection="1">
      <alignment horizontal="left"/>
      <protection locked="0"/>
    </xf>
    <xf numFmtId="0" fontId="14" fillId="13" borderId="65" xfId="0" applyFont="1" applyFill="1" applyBorder="1" applyAlignment="1">
      <alignment horizontal="left" vertical="center" wrapText="1"/>
    </xf>
    <xf numFmtId="0" fontId="14" fillId="13" borderId="0" xfId="0" applyFont="1" applyFill="1" applyAlignment="1">
      <alignment horizontal="left" vertical="center" wrapText="1"/>
    </xf>
    <xf numFmtId="0" fontId="14" fillId="13" borderId="40" xfId="0" applyFont="1" applyFill="1" applyBorder="1" applyAlignment="1">
      <alignment horizontal="left" vertical="center" wrapText="1"/>
    </xf>
    <xf numFmtId="0" fontId="14" fillId="13" borderId="12" xfId="0" applyFont="1" applyFill="1" applyBorder="1" applyAlignment="1">
      <alignment horizontal="left" vertical="center" wrapText="1"/>
    </xf>
    <xf numFmtId="0" fontId="14" fillId="13" borderId="13" xfId="0" applyFont="1" applyFill="1" applyBorder="1" applyAlignment="1">
      <alignment horizontal="left" vertical="center" wrapText="1"/>
    </xf>
    <xf numFmtId="0" fontId="14" fillId="13" borderId="53" xfId="0" applyFont="1" applyFill="1" applyBorder="1" applyAlignment="1">
      <alignment horizontal="left" vertical="center" wrapText="1"/>
    </xf>
    <xf numFmtId="0" fontId="6" fillId="0" borderId="59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6" fillId="0" borderId="69" xfId="0" applyFont="1" applyBorder="1" applyAlignment="1">
      <alignment horizontal="center"/>
    </xf>
    <xf numFmtId="0" fontId="9" fillId="14" borderId="2" xfId="1" applyNumberFormat="1" applyFont="1" applyFill="1" applyBorder="1" applyAlignment="1" applyProtection="1">
      <alignment horizontal="center" vertical="center"/>
      <protection hidden="1"/>
    </xf>
    <xf numFmtId="0" fontId="9" fillId="14" borderId="10" xfId="1" applyNumberFormat="1" applyFont="1" applyFill="1" applyBorder="1" applyAlignment="1" applyProtection="1">
      <alignment horizontal="center" vertical="center"/>
      <protection hidden="1"/>
    </xf>
    <xf numFmtId="0" fontId="9" fillId="14" borderId="54" xfId="1" applyNumberFormat="1" applyFont="1" applyFill="1" applyBorder="1" applyAlignment="1" applyProtection="1">
      <alignment horizontal="center" vertical="center"/>
      <protection hidden="1"/>
    </xf>
    <xf numFmtId="0" fontId="13" fillId="14" borderId="59" xfId="1" applyNumberFormat="1" applyFont="1" applyFill="1" applyBorder="1" applyAlignment="1" applyProtection="1">
      <alignment horizontal="center" vertical="center"/>
      <protection hidden="1"/>
    </xf>
    <xf numFmtId="0" fontId="13" fillId="14" borderId="60" xfId="1" applyNumberFormat="1" applyFont="1" applyFill="1" applyBorder="1" applyAlignment="1" applyProtection="1">
      <alignment horizontal="center" vertical="center"/>
      <protection hidden="1"/>
    </xf>
    <xf numFmtId="0" fontId="13" fillId="14" borderId="61" xfId="1" applyNumberFormat="1" applyFont="1" applyFill="1" applyBorder="1" applyAlignment="1" applyProtection="1">
      <alignment horizontal="center" vertical="center"/>
      <protection hidden="1"/>
    </xf>
    <xf numFmtId="0" fontId="41" fillId="15" borderId="25" xfId="0" applyFont="1" applyFill="1" applyBorder="1" applyAlignment="1">
      <alignment horizontal="center" vertical="center"/>
    </xf>
    <xf numFmtId="0" fontId="41" fillId="15" borderId="26" xfId="0" applyFont="1" applyFill="1" applyBorder="1" applyAlignment="1">
      <alignment horizontal="center" vertical="center"/>
    </xf>
    <xf numFmtId="0" fontId="41" fillId="15" borderId="29" xfId="0" applyFont="1" applyFill="1" applyBorder="1" applyAlignment="1">
      <alignment horizontal="center" vertical="center"/>
    </xf>
    <xf numFmtId="0" fontId="43" fillId="18" borderId="25" xfId="0" applyFont="1" applyFill="1" applyBorder="1" applyAlignment="1">
      <alignment horizontal="center" vertical="center"/>
    </xf>
    <xf numFmtId="0" fontId="43" fillId="18" borderId="26" xfId="0" applyFont="1" applyFill="1" applyBorder="1" applyAlignment="1">
      <alignment horizontal="center" vertical="center"/>
    </xf>
    <xf numFmtId="0" fontId="43" fillId="18" borderId="29" xfId="0" applyFont="1" applyFill="1" applyBorder="1" applyAlignment="1">
      <alignment horizontal="center" vertical="center"/>
    </xf>
    <xf numFmtId="0" fontId="66" fillId="20" borderId="25" xfId="0" applyFont="1" applyFill="1" applyBorder="1" applyAlignment="1">
      <alignment horizontal="center" vertical="center"/>
    </xf>
    <xf numFmtId="0" fontId="66" fillId="20" borderId="26" xfId="0" applyFont="1" applyFill="1" applyBorder="1" applyAlignment="1">
      <alignment horizontal="center" vertical="center"/>
    </xf>
    <xf numFmtId="0" fontId="66" fillId="20" borderId="29" xfId="0" applyFont="1" applyFill="1" applyBorder="1" applyAlignment="1">
      <alignment horizontal="center" vertical="center"/>
    </xf>
    <xf numFmtId="0" fontId="66" fillId="19" borderId="25" xfId="0" applyFont="1" applyFill="1" applyBorder="1" applyAlignment="1">
      <alignment horizontal="center" vertical="center"/>
    </xf>
    <xf numFmtId="0" fontId="66" fillId="19" borderId="26" xfId="0" applyFont="1" applyFill="1" applyBorder="1" applyAlignment="1">
      <alignment horizontal="center" vertical="center"/>
    </xf>
    <xf numFmtId="0" fontId="66" fillId="19" borderId="29" xfId="0" applyFont="1" applyFill="1" applyBorder="1" applyAlignment="1">
      <alignment horizontal="center" vertical="center"/>
    </xf>
    <xf numFmtId="165" fontId="67" fillId="15" borderId="71" xfId="3" applyFont="1" applyFill="1" applyBorder="1" applyAlignment="1">
      <alignment horizontal="center" vertical="center" wrapText="1"/>
    </xf>
    <xf numFmtId="165" fontId="67" fillId="15" borderId="45" xfId="3" applyFont="1" applyFill="1" applyBorder="1" applyAlignment="1">
      <alignment horizontal="center" vertical="center" wrapText="1"/>
    </xf>
    <xf numFmtId="165" fontId="67" fillId="18" borderId="71" xfId="3" applyFont="1" applyFill="1" applyBorder="1" applyAlignment="1">
      <alignment horizontal="center" vertical="center" wrapText="1"/>
    </xf>
    <xf numFmtId="165" fontId="67" fillId="18" borderId="45" xfId="3" applyFont="1" applyFill="1" applyBorder="1" applyAlignment="1">
      <alignment horizontal="center" vertical="center" wrapText="1"/>
    </xf>
    <xf numFmtId="0" fontId="67" fillId="0" borderId="71" xfId="0" applyFont="1" applyBorder="1" applyAlignment="1">
      <alignment horizontal="center" vertical="center" wrapText="1"/>
    </xf>
    <xf numFmtId="0" fontId="67" fillId="0" borderId="45" xfId="0" applyFont="1" applyBorder="1" applyAlignment="1">
      <alignment horizontal="center" vertical="center" wrapText="1"/>
    </xf>
    <xf numFmtId="165" fontId="63" fillId="17" borderId="71" xfId="3" applyFont="1" applyFill="1" applyBorder="1" applyAlignment="1">
      <alignment horizontal="center" vertical="center"/>
    </xf>
    <xf numFmtId="165" fontId="63" fillId="17" borderId="45" xfId="3" applyFont="1" applyFill="1" applyBorder="1" applyAlignment="1">
      <alignment horizontal="center" vertical="center"/>
    </xf>
    <xf numFmtId="165" fontId="67" fillId="18" borderId="71" xfId="3" applyFont="1" applyFill="1" applyBorder="1" applyAlignment="1">
      <alignment horizontal="center" vertical="center"/>
    </xf>
    <xf numFmtId="165" fontId="67" fillId="18" borderId="45" xfId="3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/>
    </xf>
    <xf numFmtId="0" fontId="27" fillId="0" borderId="69" xfId="0" applyFont="1" applyBorder="1" applyAlignment="1">
      <alignment horizontal="center"/>
    </xf>
    <xf numFmtId="0" fontId="27" fillId="15" borderId="31" xfId="0" applyFont="1" applyFill="1" applyBorder="1" applyAlignment="1">
      <alignment horizontal="center"/>
    </xf>
    <xf numFmtId="0" fontId="27" fillId="15" borderId="17" xfId="0" applyFont="1" applyFill="1" applyBorder="1" applyAlignment="1">
      <alignment horizontal="center"/>
    </xf>
    <xf numFmtId="0" fontId="27" fillId="15" borderId="32" xfId="0" applyFont="1" applyFill="1" applyBorder="1" applyAlignment="1">
      <alignment horizontal="center"/>
    </xf>
    <xf numFmtId="0" fontId="27" fillId="0" borderId="49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16" borderId="37" xfId="0" applyFont="1" applyFill="1" applyBorder="1" applyAlignment="1">
      <alignment horizontal="center"/>
    </xf>
    <xf numFmtId="0" fontId="27" fillId="16" borderId="38" xfId="0" applyFont="1" applyFill="1" applyBorder="1" applyAlignment="1">
      <alignment horizontal="center"/>
    </xf>
    <xf numFmtId="0" fontId="27" fillId="16" borderId="52" xfId="0" applyFont="1" applyFill="1" applyBorder="1" applyAlignment="1">
      <alignment horizontal="center"/>
    </xf>
  </cellXfs>
  <cellStyles count="4">
    <cellStyle name="Comma" xfId="1" builtinId="3"/>
    <cellStyle name="Currency" xfId="3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CCFFFF"/>
      <color rgb="FFEAEAEA"/>
      <color rgb="FFFFCCCC"/>
      <color rgb="FFCCFFCC"/>
      <color rgb="FFCCCCFF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calcChain" Target="calcChain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571500</xdr:colOff>
      <xdr:row>0</xdr:row>
      <xdr:rowOff>66675</xdr:rowOff>
    </xdr:from>
    <xdr:to>
      <xdr:col>12</xdr:col>
      <xdr:colOff>114301</xdr:colOff>
      <xdr:row>2</xdr:row>
      <xdr:rowOff>285750</xdr:rowOff>
    </xdr:to>
    <xdr:pic>
      <xdr:nvPicPr>
        <xdr:cNvPr id="21646" name="Picture 1">
          <a:extLst>
            <a:ext uri="{FF2B5EF4-FFF2-40B4-BE49-F238E27FC236}">
              <a16:creationId xmlns:a16="http://schemas.microsoft.com/office/drawing/2014/main" id="{3FC69211-E50A-35F2-8317-F65322982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9875" y="66675"/>
          <a:ext cx="558800" cy="85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447675</xdr:colOff>
      <xdr:row>0</xdr:row>
      <xdr:rowOff>38100</xdr:rowOff>
    </xdr:from>
    <xdr:to>
      <xdr:col>13</xdr:col>
      <xdr:colOff>106654</xdr:colOff>
      <xdr:row>2</xdr:row>
      <xdr:rowOff>257175</xdr:rowOff>
    </xdr:to>
    <xdr:pic>
      <xdr:nvPicPr>
        <xdr:cNvPr id="29744" name="Picture 1">
          <a:extLst>
            <a:ext uri="{FF2B5EF4-FFF2-40B4-BE49-F238E27FC236}">
              <a16:creationId xmlns:a16="http://schemas.microsoft.com/office/drawing/2014/main" id="{6078A2EA-81E7-C9F7-C082-F71F4A6A7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38100"/>
          <a:ext cx="5619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711653</xdr:colOff>
      <xdr:row>0</xdr:row>
      <xdr:rowOff>68036</xdr:rowOff>
    </xdr:from>
    <xdr:to>
      <xdr:col>13</xdr:col>
      <xdr:colOff>223158</xdr:colOff>
      <xdr:row>2</xdr:row>
      <xdr:rowOff>287111</xdr:rowOff>
    </xdr:to>
    <xdr:pic>
      <xdr:nvPicPr>
        <xdr:cNvPr id="31832" name="Picture 1">
          <a:extLst>
            <a:ext uri="{FF2B5EF4-FFF2-40B4-BE49-F238E27FC236}">
              <a16:creationId xmlns:a16="http://schemas.microsoft.com/office/drawing/2014/main" id="{1D632156-A084-90F1-2591-DC9FCFAE5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5903" y="68036"/>
          <a:ext cx="563336" cy="84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1562100</xdr:colOff>
      <xdr:row>0</xdr:row>
      <xdr:rowOff>28575</xdr:rowOff>
    </xdr:from>
    <xdr:to>
      <xdr:col>11</xdr:col>
      <xdr:colOff>552450</xdr:colOff>
      <xdr:row>2</xdr:row>
      <xdr:rowOff>247650</xdr:rowOff>
    </xdr:to>
    <xdr:pic>
      <xdr:nvPicPr>
        <xdr:cNvPr id="32817" name="Picture 1">
          <a:extLst>
            <a:ext uri="{FF2B5EF4-FFF2-40B4-BE49-F238E27FC236}">
              <a16:creationId xmlns:a16="http://schemas.microsoft.com/office/drawing/2014/main" id="{CB8BAE89-6DB4-69D9-87BF-71B9B908D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4725" y="28575"/>
          <a:ext cx="561975" cy="85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3" totalsRowShown="0">
  <autoFilter ref="A1:A3" xr:uid="{00000000-0009-0000-0100-000001000000}"/>
  <tableColumns count="1">
    <tableColumn id="1" xr3:uid="{00000000-0010-0000-0000-000001000000}" name="Type of Name Tag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5:A9" totalsRowShown="0">
  <autoFilter ref="A5:A9" xr:uid="{00000000-0009-0000-0100-000002000000}"/>
  <tableColumns count="1">
    <tableColumn id="1" xr3:uid="{00000000-0010-0000-0100-000001000000}" name="Section: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A11:A14" totalsRowShown="0">
  <autoFilter ref="A11:A14" xr:uid="{00000000-0009-0000-0100-000004000000}"/>
  <tableColumns count="1">
    <tableColumn id="1" xr3:uid="{00000000-0010-0000-0200-000001000000}" name="Payment Mode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5" displayName="Table5" ref="A16:A19" totalsRowShown="0">
  <autoFilter ref="A16:A19" xr:uid="{00000000-0009-0000-0100-000005000000}"/>
  <tableColumns count="1">
    <tableColumn id="1" xr3:uid="{00000000-0010-0000-0300-000001000000}" name="Mode of Collectio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 /><Relationship Id="rId2" Type="http://schemas.openxmlformats.org/officeDocument/2006/relationships/table" Target="../tables/table2.xml" /><Relationship Id="rId1" Type="http://schemas.openxmlformats.org/officeDocument/2006/relationships/table" Target="../tables/table1.xml" /><Relationship Id="rId4" Type="http://schemas.openxmlformats.org/officeDocument/2006/relationships/table" Target="../tables/table4.xml" 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2.bin" /><Relationship Id="rId4" Type="http://schemas.openxmlformats.org/officeDocument/2006/relationships/comments" Target="../comments1.xml" 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3.bin" /><Relationship Id="rId4" Type="http://schemas.openxmlformats.org/officeDocument/2006/relationships/comments" Target="../comments2.xml" 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 /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4.bin" /><Relationship Id="rId4" Type="http://schemas.openxmlformats.org/officeDocument/2006/relationships/comments" Target="../comments3.xml" 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 /><Relationship Id="rId2" Type="http://schemas.openxmlformats.org/officeDocument/2006/relationships/vmlDrawing" Target="../drawings/vmlDrawing4.vml" /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028AC-8100-4C3E-A958-EB1B012792AD}">
  <sheetPr codeName="Sheet1">
    <tabColor rgb="FFFFC000"/>
  </sheetPr>
  <dimension ref="A1:C37"/>
  <sheetViews>
    <sheetView showGridLines="0" showRowColHeaders="0" topLeftCell="A4" zoomScale="70" zoomScaleNormal="70" workbookViewId="0">
      <selection activeCell="B38" sqref="B38"/>
    </sheetView>
  </sheetViews>
  <sheetFormatPr defaultRowHeight="15" x14ac:dyDescent="0.2"/>
  <cols>
    <col min="1" max="1" width="4.16796875" customWidth="1"/>
    <col min="2" max="2" width="25.69140625" customWidth="1"/>
    <col min="3" max="3" width="27.0390625" customWidth="1"/>
  </cols>
  <sheetData>
    <row r="1" spans="1:3" s="348" customFormat="1" x14ac:dyDescent="0.2">
      <c r="A1" s="348" t="s">
        <v>0</v>
      </c>
    </row>
    <row r="2" spans="1:3" s="348" customFormat="1" x14ac:dyDescent="0.2"/>
    <row r="3" spans="1:3" s="348" customFormat="1" x14ac:dyDescent="0.2"/>
    <row r="4" spans="1:3" s="118" customFormat="1" ht="21" x14ac:dyDescent="0.3"/>
    <row r="5" spans="1:3" s="118" customFormat="1" ht="21" x14ac:dyDescent="0.3">
      <c r="A5" s="119" t="s">
        <v>1</v>
      </c>
    </row>
    <row r="6" spans="1:3" s="118" customFormat="1" ht="21" x14ac:dyDescent="0.3">
      <c r="B6" s="118" t="s">
        <v>2</v>
      </c>
      <c r="C6" s="119"/>
    </row>
    <row r="7" spans="1:3" s="118" customFormat="1" ht="21" x14ac:dyDescent="0.3"/>
    <row r="8" spans="1:3" s="118" customFormat="1" ht="21" x14ac:dyDescent="0.3">
      <c r="A8" s="119" t="s">
        <v>3</v>
      </c>
    </row>
    <row r="9" spans="1:3" s="118" customFormat="1" ht="21" x14ac:dyDescent="0.3">
      <c r="B9" s="118" t="s">
        <v>4</v>
      </c>
    </row>
    <row r="10" spans="1:3" s="118" customFormat="1" ht="21" x14ac:dyDescent="0.3">
      <c r="B10" s="118" t="s">
        <v>5</v>
      </c>
    </row>
    <row r="11" spans="1:3" s="118" customFormat="1" ht="21" x14ac:dyDescent="0.3"/>
    <row r="12" spans="1:3" s="118" customFormat="1" ht="21" x14ac:dyDescent="0.3">
      <c r="A12" s="119" t="s">
        <v>6</v>
      </c>
    </row>
    <row r="13" spans="1:3" s="120" customFormat="1" ht="21" x14ac:dyDescent="0.3">
      <c r="B13" s="121" t="s">
        <v>7</v>
      </c>
    </row>
    <row r="14" spans="1:3" s="118" customFormat="1" ht="21" x14ac:dyDescent="0.3">
      <c r="B14" s="118" t="s">
        <v>8</v>
      </c>
    </row>
    <row r="15" spans="1:3" s="118" customFormat="1" ht="21" x14ac:dyDescent="0.3"/>
    <row r="16" spans="1:3" s="118" customFormat="1" ht="21" x14ac:dyDescent="0.3">
      <c r="B16" s="119" t="s">
        <v>9</v>
      </c>
    </row>
    <row r="17" spans="1:2" s="118" customFormat="1" ht="21" x14ac:dyDescent="0.3">
      <c r="B17" s="118" t="s">
        <v>10</v>
      </c>
    </row>
    <row r="18" spans="1:2" s="118" customFormat="1" ht="21" x14ac:dyDescent="0.3">
      <c r="B18" s="122" t="s">
        <v>11</v>
      </c>
    </row>
    <row r="19" spans="1:2" s="118" customFormat="1" ht="21" x14ac:dyDescent="0.3"/>
    <row r="20" spans="1:2" s="118" customFormat="1" ht="21" x14ac:dyDescent="0.3">
      <c r="B20" s="123" t="s">
        <v>12</v>
      </c>
    </row>
    <row r="21" spans="1:2" s="118" customFormat="1" ht="21" x14ac:dyDescent="0.3">
      <c r="B21" s="118" t="s">
        <v>13</v>
      </c>
    </row>
    <row r="22" spans="1:2" s="118" customFormat="1" ht="21" x14ac:dyDescent="0.3"/>
    <row r="23" spans="1:2" s="118" customFormat="1" ht="21" x14ac:dyDescent="0.3">
      <c r="A23" s="119" t="s">
        <v>14</v>
      </c>
      <c r="B23" s="119"/>
    </row>
    <row r="24" spans="1:2" s="118" customFormat="1" ht="21" x14ac:dyDescent="0.3">
      <c r="B24" s="119" t="s">
        <v>15</v>
      </c>
    </row>
    <row r="25" spans="1:2" s="118" customFormat="1" ht="21" x14ac:dyDescent="0.3">
      <c r="B25" s="118" t="s">
        <v>16</v>
      </c>
    </row>
    <row r="26" spans="1:2" s="118" customFormat="1" ht="21" x14ac:dyDescent="0.3"/>
    <row r="27" spans="1:2" s="118" customFormat="1" ht="21" x14ac:dyDescent="0.3">
      <c r="B27" s="119" t="s">
        <v>17</v>
      </c>
    </row>
    <row r="28" spans="1:2" s="118" customFormat="1" ht="21" x14ac:dyDescent="0.3">
      <c r="B28" s="118" t="s">
        <v>18</v>
      </c>
    </row>
    <row r="29" spans="1:2" s="118" customFormat="1" ht="21" x14ac:dyDescent="0.3">
      <c r="B29" s="118" t="s">
        <v>19</v>
      </c>
    </row>
    <row r="30" spans="1:2" s="118" customFormat="1" ht="21" x14ac:dyDescent="0.3"/>
    <row r="31" spans="1:2" s="118" customFormat="1" ht="21" x14ac:dyDescent="0.3">
      <c r="B31" s="118" t="s">
        <v>20</v>
      </c>
    </row>
    <row r="32" spans="1:2" s="118" customFormat="1" ht="21" x14ac:dyDescent="0.3">
      <c r="B32" s="118" t="s">
        <v>21</v>
      </c>
    </row>
    <row r="33" spans="2:2" s="118" customFormat="1" ht="21" x14ac:dyDescent="0.3">
      <c r="B33" s="118" t="s">
        <v>22</v>
      </c>
    </row>
    <row r="37" spans="2:2" x14ac:dyDescent="0.2">
      <c r="B37" t="s">
        <v>23</v>
      </c>
    </row>
  </sheetData>
  <sheetProtection selectLockedCells="1" selectUnlockedCells="1"/>
  <mergeCells count="1">
    <mergeCell ref="A1:XFD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3" tint="0.79998168889431442"/>
  </sheetPr>
  <dimension ref="A1:P22"/>
  <sheetViews>
    <sheetView workbookViewId="0">
      <selection activeCell="A19" sqref="A19"/>
    </sheetView>
  </sheetViews>
  <sheetFormatPr defaultRowHeight="15" x14ac:dyDescent="0.2"/>
  <cols>
    <col min="1" max="1" width="42.375" bestFit="1" customWidth="1"/>
  </cols>
  <sheetData>
    <row r="1" spans="1:1" x14ac:dyDescent="0.2">
      <c r="A1" t="s">
        <v>249</v>
      </c>
    </row>
    <row r="2" spans="1:1" x14ac:dyDescent="0.2">
      <c r="A2" t="s">
        <v>250</v>
      </c>
    </row>
    <row r="3" spans="1:1" x14ac:dyDescent="0.2">
      <c r="A3" t="s">
        <v>251</v>
      </c>
    </row>
    <row r="5" spans="1:1" x14ac:dyDescent="0.2">
      <c r="A5" t="s">
        <v>252</v>
      </c>
    </row>
    <row r="6" spans="1:1" x14ac:dyDescent="0.2">
      <c r="A6" s="86" t="s">
        <v>253</v>
      </c>
    </row>
    <row r="7" spans="1:1" x14ac:dyDescent="0.2">
      <c r="A7" t="s">
        <v>153</v>
      </c>
    </row>
    <row r="8" spans="1:1" x14ac:dyDescent="0.2">
      <c r="A8" t="s">
        <v>254</v>
      </c>
    </row>
    <row r="9" spans="1:1" x14ac:dyDescent="0.2">
      <c r="A9" t="s">
        <v>255</v>
      </c>
    </row>
    <row r="11" spans="1:1" x14ac:dyDescent="0.2">
      <c r="A11" t="s">
        <v>256</v>
      </c>
    </row>
    <row r="12" spans="1:1" x14ac:dyDescent="0.2">
      <c r="A12" t="s">
        <v>83</v>
      </c>
    </row>
    <row r="13" spans="1:1" x14ac:dyDescent="0.2">
      <c r="A13" t="s">
        <v>257</v>
      </c>
    </row>
    <row r="14" spans="1:1" x14ac:dyDescent="0.2">
      <c r="A14" t="s">
        <v>258</v>
      </c>
    </row>
    <row r="16" spans="1:1" x14ac:dyDescent="0.2">
      <c r="A16" t="s">
        <v>31</v>
      </c>
    </row>
    <row r="17" spans="1:16" x14ac:dyDescent="0.2">
      <c r="A17" t="s">
        <v>259</v>
      </c>
    </row>
    <row r="18" spans="1:16" x14ac:dyDescent="0.2">
      <c r="A18" t="s">
        <v>260</v>
      </c>
    </row>
    <row r="19" spans="1:16" x14ac:dyDescent="0.2">
      <c r="A19" t="s">
        <v>261</v>
      </c>
    </row>
    <row r="22" spans="1:16" ht="15" customHeight="1" x14ac:dyDescent="0.2">
      <c r="A22" s="82" t="s">
        <v>262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</row>
  </sheetData>
  <sheetProtection selectLockedCells="1" selectUnlockedCells="1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  <pageSetUpPr fitToPage="1"/>
  </sheetPr>
  <dimension ref="A1:R41"/>
  <sheetViews>
    <sheetView view="pageBreakPreview" topLeftCell="A16" zoomScale="70" zoomScaleNormal="50" zoomScaleSheetLayoutView="70" zoomScalePageLayoutView="50" workbookViewId="0">
      <selection activeCell="G23" sqref="G23"/>
    </sheetView>
  </sheetViews>
  <sheetFormatPr defaultColWidth="9.14453125" defaultRowHeight="10.5" x14ac:dyDescent="0.1"/>
  <cols>
    <col min="1" max="1" width="5.37890625" style="22" customWidth="1"/>
    <col min="2" max="2" width="25.2890625" style="21" customWidth="1"/>
    <col min="3" max="3" width="17.62109375" style="21" customWidth="1"/>
    <col min="4" max="4" width="20.17578125" style="22" customWidth="1"/>
    <col min="5" max="14" width="15.19921875" style="22" customWidth="1"/>
    <col min="15" max="15" width="9.68359375" style="22" customWidth="1"/>
    <col min="16" max="16" width="13.046875" style="26" customWidth="1"/>
    <col min="17" max="17" width="20.4453125" style="24" customWidth="1"/>
    <col min="18" max="18" width="17.75390625" style="24" customWidth="1"/>
    <col min="19" max="19" width="13.1796875" style="21" bestFit="1" customWidth="1"/>
    <col min="20" max="16384" width="9.14453125" style="21"/>
  </cols>
  <sheetData>
    <row r="1" spans="1:18" ht="24.95" customHeight="1" x14ac:dyDescent="0.1">
      <c r="A1" s="349" t="s">
        <v>24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1"/>
    </row>
    <row r="2" spans="1:18" ht="24.95" customHeight="1" x14ac:dyDescent="0.1">
      <c r="A2" s="352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4"/>
    </row>
    <row r="3" spans="1:18" ht="24.95" customHeight="1" thickBot="1" x14ac:dyDescent="0.15">
      <c r="A3" s="352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4"/>
    </row>
    <row r="4" spans="1:18" ht="29.25" customHeight="1" x14ac:dyDescent="0.1">
      <c r="A4" s="222" t="s">
        <v>25</v>
      </c>
      <c r="B4" s="223"/>
      <c r="C4" s="279"/>
      <c r="D4" s="280"/>
      <c r="E4" s="280"/>
      <c r="F4" s="280"/>
      <c r="G4" s="280"/>
      <c r="H4" s="280"/>
      <c r="I4" s="355" t="s">
        <v>26</v>
      </c>
      <c r="J4" s="355"/>
      <c r="K4" s="355"/>
      <c r="L4" s="355"/>
      <c r="M4" s="357"/>
      <c r="N4" s="357"/>
      <c r="O4" s="357"/>
      <c r="P4" s="357"/>
      <c r="Q4" s="357"/>
      <c r="R4" s="358"/>
    </row>
    <row r="5" spans="1:18" s="23" customFormat="1" ht="29.25" customHeight="1" x14ac:dyDescent="0.2">
      <c r="A5" s="224" t="s">
        <v>27</v>
      </c>
      <c r="B5" s="225"/>
      <c r="C5" s="281"/>
      <c r="D5" s="282"/>
      <c r="E5" s="282"/>
      <c r="F5" s="282"/>
      <c r="G5" s="282"/>
      <c r="H5" s="282"/>
      <c r="I5" s="356"/>
      <c r="J5" s="356"/>
      <c r="K5" s="356"/>
      <c r="L5" s="356"/>
      <c r="M5" s="359"/>
      <c r="N5" s="359"/>
      <c r="O5" s="359"/>
      <c r="P5" s="359"/>
      <c r="Q5" s="359"/>
      <c r="R5" s="360"/>
    </row>
    <row r="6" spans="1:18" s="23" customFormat="1" ht="36.75" customHeight="1" x14ac:dyDescent="0.2">
      <c r="A6" s="224" t="s">
        <v>28</v>
      </c>
      <c r="B6" s="225"/>
      <c r="C6" s="281"/>
      <c r="D6" s="282"/>
      <c r="E6" s="282"/>
      <c r="F6" s="282"/>
      <c r="G6" s="282"/>
      <c r="H6" s="282"/>
      <c r="I6" s="310" t="s">
        <v>29</v>
      </c>
      <c r="J6" s="361"/>
      <c r="K6" s="361"/>
      <c r="L6" s="361"/>
      <c r="M6" s="361"/>
      <c r="N6" s="361"/>
      <c r="O6" s="361"/>
      <c r="P6" s="361"/>
      <c r="Q6" s="361"/>
      <c r="R6" s="362"/>
    </row>
    <row r="7" spans="1:18" s="23" customFormat="1" ht="38.25" customHeight="1" x14ac:dyDescent="0.2">
      <c r="A7" s="224" t="s">
        <v>30</v>
      </c>
      <c r="B7" s="225"/>
      <c r="C7" s="322"/>
      <c r="D7" s="322"/>
      <c r="E7" s="322"/>
      <c r="F7" s="322"/>
      <c r="G7" s="322"/>
      <c r="H7" s="323"/>
      <c r="I7" s="363"/>
      <c r="J7" s="361"/>
      <c r="K7" s="361"/>
      <c r="L7" s="361"/>
      <c r="M7" s="361"/>
      <c r="N7" s="361"/>
      <c r="O7" s="361"/>
      <c r="P7" s="361"/>
      <c r="Q7" s="361"/>
      <c r="R7" s="362"/>
    </row>
    <row r="8" spans="1:18" s="23" customFormat="1" ht="29.25" customHeight="1" x14ac:dyDescent="0.2">
      <c r="A8" s="367" t="s">
        <v>31</v>
      </c>
      <c r="B8" s="257"/>
      <c r="C8" s="258"/>
      <c r="D8" s="258"/>
      <c r="E8" s="259" t="s">
        <v>32</v>
      </c>
      <c r="F8" s="260"/>
      <c r="G8" s="263"/>
      <c r="H8" s="264"/>
      <c r="I8" s="363"/>
      <c r="J8" s="361"/>
      <c r="K8" s="361"/>
      <c r="L8" s="361"/>
      <c r="M8" s="361"/>
      <c r="N8" s="361"/>
      <c r="O8" s="361"/>
      <c r="P8" s="361"/>
      <c r="Q8" s="361"/>
      <c r="R8" s="362"/>
    </row>
    <row r="9" spans="1:18" s="23" customFormat="1" ht="69" customHeight="1" x14ac:dyDescent="0.2">
      <c r="A9" s="367"/>
      <c r="B9" s="257"/>
      <c r="C9" s="258"/>
      <c r="D9" s="258"/>
      <c r="E9" s="261"/>
      <c r="F9" s="262"/>
      <c r="G9" s="265"/>
      <c r="H9" s="266"/>
      <c r="I9" s="364"/>
      <c r="J9" s="365"/>
      <c r="K9" s="365"/>
      <c r="L9" s="365"/>
      <c r="M9" s="365"/>
      <c r="N9" s="365"/>
      <c r="O9" s="365"/>
      <c r="P9" s="365"/>
      <c r="Q9" s="365"/>
      <c r="R9" s="366"/>
    </row>
    <row r="10" spans="1:18" s="87" customFormat="1" ht="36" customHeight="1" x14ac:dyDescent="0.1">
      <c r="A10" s="226" t="s">
        <v>33</v>
      </c>
      <c r="B10" s="227"/>
      <c r="C10" s="303" t="s">
        <v>34</v>
      </c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</row>
    <row r="11" spans="1:18" s="87" customFormat="1" ht="45.75" customHeight="1" x14ac:dyDescent="0.1">
      <c r="A11" s="228" t="s">
        <v>35</v>
      </c>
      <c r="B11" s="229"/>
      <c r="C11" s="316" t="s">
        <v>36</v>
      </c>
      <c r="D11" s="317"/>
      <c r="E11" s="317"/>
      <c r="F11" s="317"/>
      <c r="G11" s="317"/>
      <c r="H11" s="317"/>
      <c r="I11" s="317"/>
      <c r="J11" s="317"/>
      <c r="K11" s="317"/>
      <c r="L11" s="317"/>
      <c r="M11" s="317"/>
      <c r="N11" s="317"/>
      <c r="O11" s="317"/>
      <c r="P11" s="317"/>
      <c r="Q11" s="317"/>
      <c r="R11" s="318"/>
    </row>
    <row r="12" spans="1:18" s="87" customFormat="1" ht="36" customHeight="1" x14ac:dyDescent="0.1">
      <c r="A12" s="228" t="s">
        <v>37</v>
      </c>
      <c r="B12" s="229"/>
      <c r="C12" s="316" t="s">
        <v>38</v>
      </c>
      <c r="D12" s="317"/>
      <c r="E12" s="317"/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8"/>
    </row>
    <row r="13" spans="1:18" s="87" customFormat="1" ht="36" customHeight="1" x14ac:dyDescent="0.1">
      <c r="A13" s="228" t="s">
        <v>39</v>
      </c>
      <c r="B13" s="229"/>
      <c r="C13" s="316" t="s">
        <v>263</v>
      </c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7"/>
      <c r="Q13" s="317"/>
      <c r="R13" s="318"/>
    </row>
    <row r="14" spans="1:18" s="87" customFormat="1" ht="36" customHeight="1" thickBot="1" x14ac:dyDescent="0.15">
      <c r="A14" s="234" t="s">
        <v>40</v>
      </c>
      <c r="B14" s="235"/>
      <c r="C14" s="368" t="s">
        <v>41</v>
      </c>
      <c r="D14" s="369"/>
      <c r="E14" s="369"/>
      <c r="F14" s="369"/>
      <c r="G14" s="369"/>
      <c r="H14" s="369"/>
      <c r="I14" s="369"/>
      <c r="J14" s="369"/>
      <c r="K14" s="369"/>
      <c r="L14" s="369"/>
      <c r="M14" s="369"/>
      <c r="N14" s="369"/>
      <c r="O14" s="369"/>
      <c r="P14" s="369"/>
      <c r="Q14" s="369"/>
      <c r="R14" s="370"/>
    </row>
    <row r="15" spans="1:18" s="29" customFormat="1" ht="14.25" customHeight="1" thickBot="1" x14ac:dyDescent="0.15">
      <c r="A15" s="41"/>
      <c r="B15" s="42"/>
      <c r="C15" s="31"/>
      <c r="D15" s="31"/>
      <c r="E15" s="31"/>
      <c r="F15" s="31"/>
      <c r="G15" s="31"/>
      <c r="H15" s="31"/>
      <c r="I15" s="236"/>
      <c r="J15" s="236"/>
      <c r="K15" s="236"/>
      <c r="L15" s="236"/>
      <c r="M15" s="33"/>
      <c r="N15" s="33"/>
      <c r="O15" s="33"/>
      <c r="P15" s="33"/>
      <c r="Q15" s="33"/>
      <c r="R15" s="33"/>
    </row>
    <row r="16" spans="1:18" s="66" customFormat="1" ht="21" customHeight="1" x14ac:dyDescent="0.2">
      <c r="A16" s="63" t="s">
        <v>42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5"/>
    </row>
    <row r="17" spans="1:18" s="66" customFormat="1" ht="21" customHeight="1" x14ac:dyDescent="0.2">
      <c r="A17" s="67" t="s">
        <v>43</v>
      </c>
      <c r="B17" s="68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/>
      <c r="Q17" s="374"/>
      <c r="R17" s="375"/>
    </row>
    <row r="18" spans="1:18" s="66" customFormat="1" ht="21" customHeight="1" x14ac:dyDescent="0.2">
      <c r="A18" s="376" t="s">
        <v>44</v>
      </c>
      <c r="B18" s="377"/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1"/>
    </row>
    <row r="19" spans="1:18" s="69" customFormat="1" ht="16.5" customHeight="1" thickBot="1" x14ac:dyDescent="0.25">
      <c r="A19" s="378"/>
      <c r="B19" s="379"/>
      <c r="C19" s="382"/>
      <c r="D19" s="382"/>
      <c r="E19" s="382"/>
      <c r="F19" s="382"/>
      <c r="G19" s="382"/>
      <c r="H19" s="382"/>
      <c r="I19" s="382"/>
      <c r="J19" s="382"/>
      <c r="K19" s="382"/>
      <c r="L19" s="382"/>
      <c r="M19" s="382"/>
      <c r="N19" s="382"/>
      <c r="O19" s="382"/>
      <c r="P19" s="382"/>
      <c r="Q19" s="382"/>
      <c r="R19" s="383"/>
    </row>
    <row r="20" spans="1:18" s="59" customFormat="1" ht="33.75" customHeight="1" thickBot="1" x14ac:dyDescent="0.25">
      <c r="A20" s="70" t="s">
        <v>45</v>
      </c>
      <c r="B20" s="394" t="s">
        <v>46</v>
      </c>
      <c r="C20" s="395"/>
      <c r="D20" s="396" t="s">
        <v>47</v>
      </c>
      <c r="E20" s="397"/>
      <c r="F20" s="397"/>
      <c r="G20" s="397"/>
      <c r="H20" s="397"/>
      <c r="I20" s="397"/>
      <c r="J20" s="397"/>
      <c r="K20" s="397"/>
      <c r="L20" s="397"/>
      <c r="M20" s="397"/>
      <c r="N20" s="397"/>
      <c r="O20" s="398"/>
      <c r="P20" s="110" t="s">
        <v>48</v>
      </c>
      <c r="Q20" s="88" t="s">
        <v>49</v>
      </c>
      <c r="R20" s="89" t="s">
        <v>50</v>
      </c>
    </row>
    <row r="21" spans="1:18" s="43" customFormat="1" ht="33" customHeight="1" x14ac:dyDescent="0.2">
      <c r="A21" s="151">
        <v>1</v>
      </c>
      <c r="B21" s="371" t="s">
        <v>51</v>
      </c>
      <c r="C21" s="372"/>
      <c r="D21" s="152" t="s">
        <v>52</v>
      </c>
      <c r="E21" s="153"/>
      <c r="F21" s="154"/>
      <c r="G21" s="155"/>
      <c r="H21" s="156"/>
      <c r="I21" s="157"/>
      <c r="J21" s="158"/>
      <c r="K21" s="158"/>
      <c r="L21" s="159"/>
      <c r="M21" s="159"/>
      <c r="N21" s="159"/>
      <c r="O21" s="159"/>
      <c r="P21" s="160">
        <f>E21</f>
        <v>0</v>
      </c>
      <c r="Q21" s="161">
        <v>6.8</v>
      </c>
      <c r="R21" s="162">
        <f>P21*Q21</f>
        <v>0</v>
      </c>
    </row>
    <row r="22" spans="1:18" s="43" customFormat="1" ht="33" customHeight="1" x14ac:dyDescent="0.2">
      <c r="A22" s="399">
        <v>2</v>
      </c>
      <c r="B22" s="386" t="s">
        <v>53</v>
      </c>
      <c r="C22" s="387"/>
      <c r="D22" s="163" t="s">
        <v>54</v>
      </c>
      <c r="E22" s="163" t="s">
        <v>55</v>
      </c>
      <c r="F22" s="163" t="s">
        <v>56</v>
      </c>
      <c r="G22" s="163" t="s">
        <v>57</v>
      </c>
      <c r="H22" s="163" t="s">
        <v>58</v>
      </c>
      <c r="I22" s="159"/>
      <c r="J22" s="159"/>
      <c r="K22" s="159"/>
      <c r="L22" s="159"/>
      <c r="M22" s="159"/>
      <c r="N22" s="159"/>
      <c r="O22" s="159"/>
      <c r="P22" s="392">
        <f>SUM(D23:H23)</f>
        <v>0</v>
      </c>
      <c r="Q22" s="390">
        <v>4.8</v>
      </c>
      <c r="R22" s="384">
        <f>P22*Q22</f>
        <v>0</v>
      </c>
    </row>
    <row r="23" spans="1:18" s="43" customFormat="1" ht="33" customHeight="1" x14ac:dyDescent="0.2">
      <c r="A23" s="400"/>
      <c r="B23" s="388"/>
      <c r="C23" s="389"/>
      <c r="D23" s="164"/>
      <c r="E23" s="164"/>
      <c r="F23" s="164"/>
      <c r="G23" s="164"/>
      <c r="H23" s="164"/>
      <c r="I23" s="165"/>
      <c r="J23" s="166"/>
      <c r="K23" s="159"/>
      <c r="L23" s="159"/>
      <c r="M23" s="159"/>
      <c r="N23" s="159"/>
      <c r="O23" s="159"/>
      <c r="P23" s="393"/>
      <c r="Q23" s="391"/>
      <c r="R23" s="385"/>
    </row>
    <row r="24" spans="1:18" s="43" customFormat="1" ht="33" customHeight="1" x14ac:dyDescent="0.2">
      <c r="A24" s="399">
        <v>3</v>
      </c>
      <c r="B24" s="386" t="s">
        <v>59</v>
      </c>
      <c r="C24" s="387"/>
      <c r="D24" s="163">
        <v>8</v>
      </c>
      <c r="E24" s="163">
        <v>9</v>
      </c>
      <c r="F24" s="163">
        <v>10</v>
      </c>
      <c r="G24" s="163">
        <v>11</v>
      </c>
      <c r="H24" s="163">
        <v>12</v>
      </c>
      <c r="I24" s="163">
        <v>13</v>
      </c>
      <c r="J24" s="163">
        <v>14</v>
      </c>
      <c r="K24" s="163">
        <v>15</v>
      </c>
      <c r="L24" s="163">
        <v>16</v>
      </c>
      <c r="M24" s="159"/>
      <c r="N24" s="159"/>
      <c r="O24" s="159"/>
      <c r="P24" s="392">
        <f>SUM(D25:L25)</f>
        <v>0</v>
      </c>
      <c r="Q24" s="390">
        <v>15</v>
      </c>
      <c r="R24" s="384">
        <f>P24*Q24</f>
        <v>0</v>
      </c>
    </row>
    <row r="25" spans="1:18" s="43" customFormat="1" ht="33" customHeight="1" x14ac:dyDescent="0.2">
      <c r="A25" s="400"/>
      <c r="B25" s="388"/>
      <c r="C25" s="389"/>
      <c r="D25" s="167"/>
      <c r="E25" s="167"/>
      <c r="F25" s="164"/>
      <c r="G25" s="164"/>
      <c r="H25" s="164"/>
      <c r="I25" s="168"/>
      <c r="J25" s="169"/>
      <c r="K25" s="169"/>
      <c r="L25" s="169"/>
      <c r="M25" s="159"/>
      <c r="N25" s="159"/>
      <c r="O25" s="159"/>
      <c r="P25" s="393"/>
      <c r="Q25" s="391"/>
      <c r="R25" s="385"/>
    </row>
    <row r="26" spans="1:18" s="43" customFormat="1" ht="33" customHeight="1" x14ac:dyDescent="0.2">
      <c r="A26" s="399">
        <v>4</v>
      </c>
      <c r="B26" s="386" t="s">
        <v>60</v>
      </c>
      <c r="C26" s="387"/>
      <c r="D26" s="163">
        <v>21</v>
      </c>
      <c r="E26" s="163">
        <v>23</v>
      </c>
      <c r="F26" s="163">
        <v>25</v>
      </c>
      <c r="G26" s="163">
        <v>27</v>
      </c>
      <c r="H26" s="163">
        <v>29</v>
      </c>
      <c r="I26" s="163">
        <v>31</v>
      </c>
      <c r="J26" s="163">
        <v>33</v>
      </c>
      <c r="K26" s="163">
        <v>35</v>
      </c>
      <c r="L26" s="163">
        <v>37</v>
      </c>
      <c r="M26" s="163">
        <v>39</v>
      </c>
      <c r="N26" s="170"/>
      <c r="O26" s="171"/>
      <c r="P26" s="392">
        <f>SUM(D27:M27)</f>
        <v>0</v>
      </c>
      <c r="Q26" s="390">
        <v>15</v>
      </c>
      <c r="R26" s="384">
        <f>P26*Q26</f>
        <v>0</v>
      </c>
    </row>
    <row r="27" spans="1:18" s="43" customFormat="1" ht="33" customHeight="1" x14ac:dyDescent="0.2">
      <c r="A27" s="400"/>
      <c r="B27" s="388"/>
      <c r="C27" s="389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0"/>
      <c r="O27" s="171"/>
      <c r="P27" s="393"/>
      <c r="Q27" s="391"/>
      <c r="R27" s="385"/>
    </row>
    <row r="28" spans="1:18" s="43" customFormat="1" ht="33" customHeight="1" x14ac:dyDescent="0.2">
      <c r="A28" s="399">
        <v>5</v>
      </c>
      <c r="B28" s="386" t="s">
        <v>61</v>
      </c>
      <c r="C28" s="387"/>
      <c r="D28" s="163">
        <v>30</v>
      </c>
      <c r="E28" s="163">
        <v>32</v>
      </c>
      <c r="F28" s="163">
        <v>34</v>
      </c>
      <c r="G28" s="163">
        <v>36</v>
      </c>
      <c r="H28" s="163">
        <v>38</v>
      </c>
      <c r="I28" s="163">
        <v>40</v>
      </c>
      <c r="J28" s="163">
        <v>42</v>
      </c>
      <c r="K28" s="163">
        <v>44</v>
      </c>
      <c r="L28" s="163">
        <v>46</v>
      </c>
      <c r="M28" s="159"/>
      <c r="N28" s="159"/>
      <c r="O28" s="159"/>
      <c r="P28" s="392">
        <f>SUM(D29:L29)</f>
        <v>0</v>
      </c>
      <c r="Q28" s="390">
        <v>12</v>
      </c>
      <c r="R28" s="384">
        <f>P28*Q28</f>
        <v>0</v>
      </c>
    </row>
    <row r="29" spans="1:18" s="43" customFormat="1" ht="33" customHeight="1" x14ac:dyDescent="0.2">
      <c r="A29" s="400"/>
      <c r="B29" s="388"/>
      <c r="C29" s="389"/>
      <c r="D29" s="172"/>
      <c r="E29" s="172"/>
      <c r="F29" s="172"/>
      <c r="G29" s="172"/>
      <c r="H29" s="172"/>
      <c r="I29" s="172"/>
      <c r="J29" s="172"/>
      <c r="K29" s="172"/>
      <c r="L29" s="172"/>
      <c r="M29" s="173"/>
      <c r="N29" s="173"/>
      <c r="O29" s="159"/>
      <c r="P29" s="393"/>
      <c r="Q29" s="391"/>
      <c r="R29" s="385"/>
    </row>
    <row r="30" spans="1:18" s="43" customFormat="1" ht="33" customHeight="1" x14ac:dyDescent="0.2">
      <c r="A30" s="399">
        <v>6</v>
      </c>
      <c r="B30" s="386" t="s">
        <v>62</v>
      </c>
      <c r="C30" s="401"/>
      <c r="D30" s="174">
        <v>22</v>
      </c>
      <c r="E30" s="174">
        <v>26</v>
      </c>
      <c r="F30" s="174">
        <v>30</v>
      </c>
      <c r="G30" s="174">
        <v>34</v>
      </c>
      <c r="H30" s="174">
        <v>38</v>
      </c>
      <c r="I30" s="174">
        <v>42</v>
      </c>
      <c r="J30" s="174">
        <v>46</v>
      </c>
      <c r="K30" s="175"/>
      <c r="L30" s="159"/>
      <c r="M30" s="159"/>
      <c r="N30" s="159"/>
      <c r="O30" s="159"/>
      <c r="P30" s="392">
        <f>SUM(D31:J31)</f>
        <v>0</v>
      </c>
      <c r="Q30" s="390">
        <v>14</v>
      </c>
      <c r="R30" s="384">
        <f>P30*Q30</f>
        <v>0</v>
      </c>
    </row>
    <row r="31" spans="1:18" s="43" customFormat="1" ht="33" customHeight="1" x14ac:dyDescent="0.2">
      <c r="A31" s="400"/>
      <c r="B31" s="388"/>
      <c r="C31" s="402"/>
      <c r="D31" s="172"/>
      <c r="E31" s="172"/>
      <c r="F31" s="172"/>
      <c r="G31" s="172"/>
      <c r="H31" s="172"/>
      <c r="I31" s="172"/>
      <c r="J31" s="172"/>
      <c r="K31" s="173"/>
      <c r="L31" s="173"/>
      <c r="M31" s="173"/>
      <c r="N31" s="173"/>
      <c r="O31" s="159"/>
      <c r="P31" s="393"/>
      <c r="Q31" s="391"/>
      <c r="R31" s="385"/>
    </row>
    <row r="32" spans="1:18" s="43" customFormat="1" ht="33" customHeight="1" x14ac:dyDescent="0.2">
      <c r="A32" s="399">
        <v>7</v>
      </c>
      <c r="B32" s="386" t="s">
        <v>63</v>
      </c>
      <c r="C32" s="387"/>
      <c r="D32" s="176"/>
      <c r="E32" s="176" t="s">
        <v>55</v>
      </c>
      <c r="F32" s="176" t="s">
        <v>56</v>
      </c>
      <c r="G32" s="176" t="s">
        <v>57</v>
      </c>
      <c r="H32" s="176" t="s">
        <v>58</v>
      </c>
      <c r="I32" s="159"/>
      <c r="J32" s="159"/>
      <c r="K32" s="159"/>
      <c r="L32" s="159"/>
      <c r="M32" s="159"/>
      <c r="N32" s="159"/>
      <c r="O32" s="159"/>
      <c r="P32" s="392">
        <f>SUM(D33:H33)</f>
        <v>0</v>
      </c>
      <c r="Q32" s="390">
        <v>4</v>
      </c>
      <c r="R32" s="384">
        <f>P32*Q32</f>
        <v>0</v>
      </c>
    </row>
    <row r="33" spans="1:18" s="43" customFormat="1" ht="33" customHeight="1" x14ac:dyDescent="0.2">
      <c r="A33" s="400"/>
      <c r="B33" s="388"/>
      <c r="C33" s="389"/>
      <c r="D33" s="176"/>
      <c r="E33" s="167"/>
      <c r="F33" s="167"/>
      <c r="G33" s="167"/>
      <c r="H33" s="172"/>
      <c r="I33" s="155"/>
      <c r="J33" s="177"/>
      <c r="K33" s="177"/>
      <c r="L33" s="178"/>
      <c r="M33" s="173"/>
      <c r="N33" s="173"/>
      <c r="O33" s="159"/>
      <c r="P33" s="393"/>
      <c r="Q33" s="391"/>
      <c r="R33" s="385"/>
    </row>
    <row r="34" spans="1:18" s="43" customFormat="1" ht="33" customHeight="1" x14ac:dyDescent="0.2">
      <c r="A34" s="399">
        <v>9</v>
      </c>
      <c r="B34" s="386" t="s">
        <v>64</v>
      </c>
      <c r="C34" s="387"/>
      <c r="D34" s="163" t="s">
        <v>65</v>
      </c>
      <c r="E34" s="163" t="s">
        <v>66</v>
      </c>
      <c r="F34" s="163" t="s">
        <v>67</v>
      </c>
      <c r="G34" s="163" t="s">
        <v>68</v>
      </c>
      <c r="H34" s="163" t="s">
        <v>69</v>
      </c>
      <c r="I34" s="174" t="s">
        <v>70</v>
      </c>
      <c r="J34" s="174" t="s">
        <v>71</v>
      </c>
      <c r="K34" s="174" t="s">
        <v>72</v>
      </c>
      <c r="L34" s="179"/>
      <c r="M34" s="179"/>
      <c r="N34" s="179"/>
      <c r="O34" s="180"/>
      <c r="P34" s="392">
        <f>SUM(D35:K35)</f>
        <v>0</v>
      </c>
      <c r="Q34" s="390">
        <v>1.5</v>
      </c>
      <c r="R34" s="384">
        <f>P34*Q34</f>
        <v>0</v>
      </c>
    </row>
    <row r="35" spans="1:18" s="43" customFormat="1" ht="33" customHeight="1" x14ac:dyDescent="0.2">
      <c r="A35" s="400"/>
      <c r="B35" s="388"/>
      <c r="C35" s="389"/>
      <c r="D35" s="172"/>
      <c r="E35" s="172"/>
      <c r="F35" s="172"/>
      <c r="G35" s="172"/>
      <c r="H35" s="172"/>
      <c r="I35" s="172"/>
      <c r="J35" s="172"/>
      <c r="K35" s="172"/>
      <c r="L35" s="173"/>
      <c r="M35" s="159"/>
      <c r="N35" s="159"/>
      <c r="O35" s="159"/>
      <c r="P35" s="393"/>
      <c r="Q35" s="391"/>
      <c r="R35" s="385"/>
    </row>
    <row r="36" spans="1:18" s="43" customFormat="1" ht="33" customHeight="1" x14ac:dyDescent="0.2">
      <c r="A36" s="399">
        <v>10</v>
      </c>
      <c r="B36" s="386" t="s">
        <v>73</v>
      </c>
      <c r="C36" s="387"/>
      <c r="D36" s="163" t="s">
        <v>74</v>
      </c>
      <c r="E36" s="163" t="s">
        <v>75</v>
      </c>
      <c r="F36" s="163" t="s">
        <v>76</v>
      </c>
      <c r="G36" s="163" t="s">
        <v>77</v>
      </c>
      <c r="H36" s="159"/>
      <c r="I36" s="173"/>
      <c r="J36" s="181"/>
      <c r="K36" s="181"/>
      <c r="L36" s="182"/>
      <c r="M36" s="159"/>
      <c r="N36" s="159"/>
      <c r="O36" s="171"/>
      <c r="P36" s="406">
        <f>SUM(D37:G37)</f>
        <v>0</v>
      </c>
      <c r="Q36" s="390">
        <v>2</v>
      </c>
      <c r="R36" s="384">
        <f>P36*Q36</f>
        <v>0</v>
      </c>
    </row>
    <row r="37" spans="1:18" s="43" customFormat="1" ht="33" customHeight="1" x14ac:dyDescent="0.2">
      <c r="A37" s="400"/>
      <c r="B37" s="388"/>
      <c r="C37" s="389"/>
      <c r="D37" s="172"/>
      <c r="E37" s="172"/>
      <c r="F37" s="172"/>
      <c r="G37" s="172"/>
      <c r="H37" s="173"/>
      <c r="I37" s="159"/>
      <c r="J37" s="159"/>
      <c r="K37" s="159"/>
      <c r="L37" s="159"/>
      <c r="M37" s="159"/>
      <c r="N37" s="159"/>
      <c r="O37" s="171"/>
      <c r="P37" s="407"/>
      <c r="Q37" s="391"/>
      <c r="R37" s="385"/>
    </row>
    <row r="38" spans="1:18" s="43" customFormat="1" ht="45" customHeight="1" thickBot="1" x14ac:dyDescent="0.25">
      <c r="A38" s="183">
        <v>11</v>
      </c>
      <c r="B38" s="405" t="s">
        <v>78</v>
      </c>
      <c r="C38" s="387"/>
      <c r="D38" s="185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71"/>
      <c r="P38" s="186">
        <f>D38</f>
        <v>0</v>
      </c>
      <c r="Q38" s="187">
        <v>3</v>
      </c>
      <c r="R38" s="162">
        <f>P38*Q38</f>
        <v>0</v>
      </c>
    </row>
    <row r="39" spans="1:18" s="43" customFormat="1" ht="33" customHeight="1" thickBot="1" x14ac:dyDescent="0.25">
      <c r="A39" s="334" t="s">
        <v>79</v>
      </c>
      <c r="B39" s="335"/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6"/>
      <c r="P39" s="403" t="s">
        <v>80</v>
      </c>
      <c r="Q39" s="404"/>
      <c r="R39" s="60">
        <f>SUM(R21:R38)</f>
        <v>0</v>
      </c>
    </row>
    <row r="40" spans="1:18" s="43" customFormat="1" ht="23.25" customHeight="1" thickBot="1" x14ac:dyDescent="0.25">
      <c r="A40" s="33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338"/>
      <c r="P40" s="403" t="s">
        <v>81</v>
      </c>
      <c r="Q40" s="404"/>
      <c r="R40" s="60">
        <f>R39*1.09</f>
        <v>0</v>
      </c>
    </row>
    <row r="41" spans="1:18" s="54" customFormat="1" ht="12.75" x14ac:dyDescent="0.15">
      <c r="A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6"/>
      <c r="Q41" s="57"/>
      <c r="R41" s="57"/>
    </row>
  </sheetData>
  <mergeCells count="67">
    <mergeCell ref="C10:R10"/>
    <mergeCell ref="R34:R35"/>
    <mergeCell ref="R36:R37"/>
    <mergeCell ref="Q24:Q25"/>
    <mergeCell ref="P26:P27"/>
    <mergeCell ref="R26:R27"/>
    <mergeCell ref="R28:R29"/>
    <mergeCell ref="Q34:Q35"/>
    <mergeCell ref="Q36:Q37"/>
    <mergeCell ref="R30:R31"/>
    <mergeCell ref="R32:R33"/>
    <mergeCell ref="P28:P29"/>
    <mergeCell ref="C11:R11"/>
    <mergeCell ref="C12:R12"/>
    <mergeCell ref="R24:R25"/>
    <mergeCell ref="P22:P23"/>
    <mergeCell ref="A34:A35"/>
    <mergeCell ref="P30:P31"/>
    <mergeCell ref="P32:P33"/>
    <mergeCell ref="P34:P35"/>
    <mergeCell ref="B34:C35"/>
    <mergeCell ref="A36:A37"/>
    <mergeCell ref="B36:C37"/>
    <mergeCell ref="P39:Q39"/>
    <mergeCell ref="P40:Q40"/>
    <mergeCell ref="A39:O40"/>
    <mergeCell ref="B38:C38"/>
    <mergeCell ref="P36:P37"/>
    <mergeCell ref="Q28:Q29"/>
    <mergeCell ref="A22:A23"/>
    <mergeCell ref="B32:C33"/>
    <mergeCell ref="A24:A25"/>
    <mergeCell ref="B30:C31"/>
    <mergeCell ref="Q30:Q31"/>
    <mergeCell ref="Q32:Q33"/>
    <mergeCell ref="B26:C27"/>
    <mergeCell ref="B28:C29"/>
    <mergeCell ref="Q26:Q27"/>
    <mergeCell ref="A26:A27"/>
    <mergeCell ref="A28:A29"/>
    <mergeCell ref="A30:A31"/>
    <mergeCell ref="A32:A33"/>
    <mergeCell ref="R22:R23"/>
    <mergeCell ref="B24:C25"/>
    <mergeCell ref="B22:C23"/>
    <mergeCell ref="Q22:Q23"/>
    <mergeCell ref="P24:P25"/>
    <mergeCell ref="C13:R13"/>
    <mergeCell ref="C14:R14"/>
    <mergeCell ref="B21:C21"/>
    <mergeCell ref="C17:R17"/>
    <mergeCell ref="A18:B19"/>
    <mergeCell ref="C18:R19"/>
    <mergeCell ref="B20:C20"/>
    <mergeCell ref="D20:O20"/>
    <mergeCell ref="A1:R3"/>
    <mergeCell ref="I4:L5"/>
    <mergeCell ref="M4:R5"/>
    <mergeCell ref="I6:R9"/>
    <mergeCell ref="A8:B9"/>
    <mergeCell ref="C8:D9"/>
    <mergeCell ref="E8:F9"/>
    <mergeCell ref="G8:H9"/>
    <mergeCell ref="C7:H7"/>
    <mergeCell ref="C4:H4"/>
    <mergeCell ref="C5:H5"/>
    <mergeCell ref="C6:H6"/>
  </mergeCells>
  <phoneticPr fontId="0" type="noConversion"/>
  <dataValidations xWindow="504" yWindow="437" count="4">
    <dataValidation type="list" allowBlank="1" showInputMessage="1" showErrorMessage="1" sqref="C15" xr:uid="{00000000-0002-0000-0000-000001000000}">
      <formula1>PAYMENT</formula1>
    </dataValidation>
    <dataValidation errorStyle="warning" allowBlank="1" showInputMessage="1" showErrorMessage="1" errorTitle="Name tag Order" error="Please indicate the names for your order on &quot;Name tag&quot; tab. _x000a__x000a_Thank you." sqref="D38" xr:uid="{00000000-0002-0000-0000-000002000000}"/>
    <dataValidation allowBlank="1" showInputMessage="1" showErrorMessage="1" promptTitle="Disclaimer &amp; Operating Hours" prompt="Date stated does not guarantee that your order is ready for collection. Please check before coming. Thank you._x000a__x000a_Tuesdays - Friday: 10am - 1pm, 2pm - 5pm._x000a_Saturdays - 930am - 430pm. _x000a__x000a_We are closed on Sundays, Mondays &amp; PH" sqref="G8:H9" xr:uid="{00000000-0002-0000-0000-000003000000}"/>
    <dataValidation type="list" allowBlank="1" showInputMessage="1" showErrorMessage="1" sqref="S1:S3" xr:uid="{00000000-0002-0000-0000-000000000000}">
      <formula1>$S$1:$S$36</formula1>
    </dataValidation>
  </dataValidations>
  <pageMargins left="0.7" right="0.7" top="0.75" bottom="0.75" header="0.3" footer="0.3"/>
  <pageSetup paperSize="9" scale="39" orientation="landscape" horizontalDpi="203" verticalDpi="203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504" yWindow="437" count="2">
        <x14:dataValidation type="list" allowBlank="1" showInputMessage="1" showErrorMessage="1" xr:uid="{00000000-0002-0000-0000-000004000000}">
          <x14:formula1>
            <xm:f>'For Official Use Only'!$A$12:$A$14</xm:f>
          </x14:formula1>
          <xm:sqref>M4:R5</xm:sqref>
        </x14:dataValidation>
        <x14:dataValidation type="list" allowBlank="1" showInputMessage="1" showErrorMessage="1" xr:uid="{00000000-0002-0000-0000-000005000000}">
          <x14:formula1>
            <xm:f>'For Official Use Only'!$A$17:$A$19</xm:f>
          </x14:formula1>
          <xm:sqref>C8:D9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  <pageSetUpPr fitToPage="1"/>
  </sheetPr>
  <dimension ref="A1:T47"/>
  <sheetViews>
    <sheetView view="pageBreakPreview" zoomScale="60" zoomScaleNormal="50" zoomScalePageLayoutView="60" workbookViewId="0">
      <selection activeCell="F37" sqref="F37:G37"/>
    </sheetView>
  </sheetViews>
  <sheetFormatPr defaultColWidth="9.14453125" defaultRowHeight="10.5" x14ac:dyDescent="0.1"/>
  <cols>
    <col min="1" max="1" width="6.1875" style="22" customWidth="1"/>
    <col min="2" max="2" width="30.265625" style="21" customWidth="1"/>
    <col min="3" max="3" width="28.25" style="21" customWidth="1"/>
    <col min="4" max="4" width="14.125" style="22" customWidth="1"/>
    <col min="5" max="5" width="14.52734375" style="22" customWidth="1"/>
    <col min="6" max="6" width="15.73828125" style="22" customWidth="1"/>
    <col min="7" max="7" width="17.08203125" style="22" customWidth="1"/>
    <col min="8" max="8" width="16.140625" style="22" customWidth="1"/>
    <col min="9" max="9" width="10.89453125" style="22" customWidth="1"/>
    <col min="10" max="10" width="13.046875" style="22" customWidth="1"/>
    <col min="11" max="11" width="15.19921875" style="22" customWidth="1"/>
    <col min="12" max="12" width="10.35546875" style="22" customWidth="1"/>
    <col min="13" max="13" width="13.5859375" style="22" customWidth="1"/>
    <col min="14" max="14" width="13.046875" style="22" customWidth="1"/>
    <col min="15" max="15" width="12.64453125" style="22" customWidth="1"/>
    <col min="16" max="16" width="6.3203125" style="22" customWidth="1"/>
    <col min="17" max="17" width="18.6953125" style="26" customWidth="1"/>
    <col min="18" max="18" width="17.08203125" style="24" customWidth="1"/>
    <col min="19" max="19" width="33.62890625" style="24" customWidth="1"/>
    <col min="20" max="21" width="9.14453125" style="21"/>
    <col min="22" max="22" width="13.1796875" style="21" bestFit="1" customWidth="1"/>
    <col min="23" max="16384" width="9.14453125" style="21"/>
  </cols>
  <sheetData>
    <row r="1" spans="1:19" ht="24.95" customHeight="1" x14ac:dyDescent="0.1">
      <c r="A1" s="349" t="s">
        <v>82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1"/>
    </row>
    <row r="2" spans="1:19" ht="24.95" customHeight="1" x14ac:dyDescent="0.1">
      <c r="A2" s="352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4"/>
    </row>
    <row r="3" spans="1:19" ht="24.95" customHeight="1" thickBot="1" x14ac:dyDescent="0.15">
      <c r="A3" s="426"/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8"/>
    </row>
    <row r="4" spans="1:19" ht="33" customHeight="1" x14ac:dyDescent="0.1">
      <c r="A4" s="222" t="s">
        <v>25</v>
      </c>
      <c r="B4" s="223"/>
      <c r="C4" s="279"/>
      <c r="D4" s="280"/>
      <c r="E4" s="280"/>
      <c r="F4" s="280"/>
      <c r="G4" s="280"/>
      <c r="H4" s="280"/>
      <c r="I4" s="429" t="s">
        <v>26</v>
      </c>
      <c r="J4" s="430"/>
      <c r="K4" s="430"/>
      <c r="L4" s="431"/>
      <c r="M4" s="273"/>
      <c r="N4" s="274"/>
      <c r="O4" s="274"/>
      <c r="P4" s="274"/>
      <c r="Q4" s="274"/>
      <c r="R4" s="274"/>
      <c r="S4" s="275"/>
    </row>
    <row r="5" spans="1:19" s="23" customFormat="1" ht="39" customHeight="1" x14ac:dyDescent="0.2">
      <c r="A5" s="224" t="s">
        <v>27</v>
      </c>
      <c r="B5" s="225"/>
      <c r="C5" s="281"/>
      <c r="D5" s="282"/>
      <c r="E5" s="282"/>
      <c r="F5" s="282"/>
      <c r="G5" s="282"/>
      <c r="H5" s="282"/>
      <c r="I5" s="432"/>
      <c r="J5" s="433"/>
      <c r="K5" s="433"/>
      <c r="L5" s="434"/>
      <c r="M5" s="276"/>
      <c r="N5" s="277"/>
      <c r="O5" s="277"/>
      <c r="P5" s="277"/>
      <c r="Q5" s="277"/>
      <c r="R5" s="277"/>
      <c r="S5" s="278"/>
    </row>
    <row r="6" spans="1:19" s="23" customFormat="1" ht="40.5" customHeight="1" x14ac:dyDescent="0.2">
      <c r="A6" s="224" t="s">
        <v>28</v>
      </c>
      <c r="B6" s="225"/>
      <c r="C6" s="281"/>
      <c r="D6" s="282"/>
      <c r="E6" s="282"/>
      <c r="F6" s="282"/>
      <c r="G6" s="282"/>
      <c r="H6" s="282"/>
      <c r="I6" s="408" t="s">
        <v>84</v>
      </c>
      <c r="J6" s="409"/>
      <c r="K6" s="409"/>
      <c r="L6" s="409"/>
      <c r="M6" s="409"/>
      <c r="N6" s="409"/>
      <c r="O6" s="409"/>
      <c r="P6" s="409"/>
      <c r="Q6" s="409"/>
      <c r="R6" s="409"/>
      <c r="S6" s="410"/>
    </row>
    <row r="7" spans="1:19" s="23" customFormat="1" ht="38.25" customHeight="1" x14ac:dyDescent="0.2">
      <c r="A7" s="224" t="s">
        <v>30</v>
      </c>
      <c r="B7" s="225"/>
      <c r="C7" s="416"/>
      <c r="D7" s="322"/>
      <c r="E7" s="322"/>
      <c r="F7" s="322"/>
      <c r="G7" s="322"/>
      <c r="H7" s="323"/>
      <c r="I7" s="411"/>
      <c r="J7" s="409"/>
      <c r="K7" s="409"/>
      <c r="L7" s="409"/>
      <c r="M7" s="409"/>
      <c r="N7" s="409"/>
      <c r="O7" s="409"/>
      <c r="P7" s="409"/>
      <c r="Q7" s="409"/>
      <c r="R7" s="409"/>
      <c r="S7" s="410"/>
    </row>
    <row r="8" spans="1:19" s="23" customFormat="1" ht="33" customHeight="1" x14ac:dyDescent="0.2">
      <c r="A8" s="257" t="s">
        <v>31</v>
      </c>
      <c r="B8" s="257"/>
      <c r="C8" s="258"/>
      <c r="D8" s="258"/>
      <c r="E8" s="259" t="s">
        <v>85</v>
      </c>
      <c r="F8" s="260"/>
      <c r="G8" s="415"/>
      <c r="H8" s="264"/>
      <c r="I8" s="411"/>
      <c r="J8" s="409"/>
      <c r="K8" s="409"/>
      <c r="L8" s="409"/>
      <c r="M8" s="409"/>
      <c r="N8" s="409"/>
      <c r="O8" s="409"/>
      <c r="P8" s="409"/>
      <c r="Q8" s="409"/>
      <c r="R8" s="409"/>
      <c r="S8" s="410"/>
    </row>
    <row r="9" spans="1:19" s="23" customFormat="1" ht="54" customHeight="1" x14ac:dyDescent="0.2">
      <c r="A9" s="257"/>
      <c r="B9" s="257"/>
      <c r="C9" s="258"/>
      <c r="D9" s="258"/>
      <c r="E9" s="261"/>
      <c r="F9" s="262"/>
      <c r="G9" s="265"/>
      <c r="H9" s="266"/>
      <c r="I9" s="412"/>
      <c r="J9" s="413"/>
      <c r="K9" s="413"/>
      <c r="L9" s="413"/>
      <c r="M9" s="413"/>
      <c r="N9" s="413"/>
      <c r="O9" s="413"/>
      <c r="P9" s="413"/>
      <c r="Q9" s="413"/>
      <c r="R9" s="413"/>
      <c r="S9" s="414"/>
    </row>
    <row r="10" spans="1:19" s="87" customFormat="1" ht="40.5" customHeight="1" x14ac:dyDescent="0.1">
      <c r="A10" s="226" t="s">
        <v>33</v>
      </c>
      <c r="B10" s="227"/>
      <c r="C10" s="316" t="s">
        <v>34</v>
      </c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8"/>
    </row>
    <row r="11" spans="1:19" s="87" customFormat="1" ht="40.5" customHeight="1" x14ac:dyDescent="0.1">
      <c r="A11" s="228" t="s">
        <v>35</v>
      </c>
      <c r="B11" s="229"/>
      <c r="C11" s="316" t="s">
        <v>86</v>
      </c>
      <c r="D11" s="317"/>
      <c r="E11" s="317"/>
      <c r="F11" s="317"/>
      <c r="G11" s="317"/>
      <c r="H11" s="317"/>
      <c r="I11" s="317"/>
      <c r="J11" s="317"/>
      <c r="K11" s="317"/>
      <c r="L11" s="317"/>
      <c r="M11" s="317"/>
      <c r="N11" s="317"/>
      <c r="O11" s="317"/>
      <c r="P11" s="317"/>
      <c r="Q11" s="317"/>
      <c r="R11" s="317"/>
      <c r="S11" s="318"/>
    </row>
    <row r="12" spans="1:19" s="87" customFormat="1" ht="40.5" customHeight="1" x14ac:dyDescent="0.1">
      <c r="A12" s="228" t="s">
        <v>37</v>
      </c>
      <c r="B12" s="229"/>
      <c r="C12" s="316" t="s">
        <v>38</v>
      </c>
      <c r="D12" s="317"/>
      <c r="E12" s="317"/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8"/>
    </row>
    <row r="13" spans="1:19" s="87" customFormat="1" ht="40.5" customHeight="1" x14ac:dyDescent="0.1">
      <c r="A13" s="228" t="s">
        <v>39</v>
      </c>
      <c r="B13" s="229"/>
      <c r="C13" s="316" t="s">
        <v>263</v>
      </c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8"/>
    </row>
    <row r="14" spans="1:19" s="87" customFormat="1" ht="40.5" customHeight="1" x14ac:dyDescent="0.1">
      <c r="A14" s="228" t="s">
        <v>40</v>
      </c>
      <c r="B14" s="229"/>
      <c r="C14" s="316" t="s">
        <v>87</v>
      </c>
      <c r="D14" s="317"/>
      <c r="E14" s="317"/>
      <c r="F14" s="317"/>
      <c r="G14" s="317"/>
      <c r="H14" s="317"/>
      <c r="I14" s="317"/>
      <c r="J14" s="317"/>
      <c r="K14" s="317"/>
      <c r="L14" s="317"/>
      <c r="M14" s="317"/>
      <c r="N14" s="317"/>
      <c r="O14" s="317"/>
      <c r="P14" s="317"/>
      <c r="Q14" s="317"/>
      <c r="R14" s="317"/>
      <c r="S14" s="318"/>
    </row>
    <row r="15" spans="1:19" ht="8.25" customHeight="1" thickBot="1" x14ac:dyDescent="0.15">
      <c r="A15" s="41"/>
      <c r="B15" s="42"/>
      <c r="C15" s="31"/>
      <c r="D15" s="31"/>
      <c r="E15" s="31"/>
      <c r="F15" s="31"/>
      <c r="G15" s="31"/>
      <c r="H15" s="31"/>
      <c r="I15" s="236"/>
      <c r="J15" s="236"/>
      <c r="K15" s="236"/>
      <c r="L15" s="236"/>
      <c r="M15" s="33"/>
      <c r="N15" s="33"/>
      <c r="O15" s="33"/>
      <c r="P15" s="33"/>
      <c r="Q15" s="33"/>
      <c r="R15" s="33"/>
      <c r="S15" s="34"/>
    </row>
    <row r="16" spans="1:19" s="47" customFormat="1" ht="24.75" customHeight="1" x14ac:dyDescent="0.25">
      <c r="A16" s="44" t="s">
        <v>42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6"/>
    </row>
    <row r="17" spans="1:19" s="47" customFormat="1" ht="24.75" customHeight="1" x14ac:dyDescent="0.25">
      <c r="A17" s="61" t="s">
        <v>43</v>
      </c>
      <c r="B17" s="62"/>
      <c r="C17" s="324"/>
      <c r="D17" s="325"/>
      <c r="E17" s="325"/>
      <c r="F17" s="325"/>
      <c r="G17" s="325"/>
      <c r="H17" s="325"/>
      <c r="I17" s="325"/>
      <c r="J17" s="325"/>
      <c r="K17" s="325"/>
      <c r="L17" s="325"/>
      <c r="M17" s="325"/>
      <c r="N17" s="325"/>
      <c r="O17" s="325"/>
      <c r="P17" s="325"/>
      <c r="Q17" s="325"/>
      <c r="R17" s="325"/>
      <c r="S17" s="326"/>
    </row>
    <row r="18" spans="1:19" s="47" customFormat="1" ht="24.75" customHeight="1" x14ac:dyDescent="0.25">
      <c r="A18" s="376" t="s">
        <v>44</v>
      </c>
      <c r="B18" s="377"/>
      <c r="C18" s="299"/>
      <c r="D18" s="299"/>
      <c r="E18" s="299"/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S18" s="300"/>
    </row>
    <row r="19" spans="1:19" s="47" customFormat="1" ht="24.75" customHeight="1" thickBot="1" x14ac:dyDescent="0.3">
      <c r="A19" s="378"/>
      <c r="B19" s="379"/>
      <c r="C19" s="301"/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2"/>
    </row>
    <row r="20" spans="1:19" s="59" customFormat="1" ht="37.5" customHeight="1" thickBot="1" x14ac:dyDescent="0.25">
      <c r="A20" s="70" t="s">
        <v>45</v>
      </c>
      <c r="B20" s="394" t="s">
        <v>46</v>
      </c>
      <c r="C20" s="395"/>
      <c r="D20" s="396" t="s">
        <v>47</v>
      </c>
      <c r="E20" s="397"/>
      <c r="F20" s="397"/>
      <c r="G20" s="397"/>
      <c r="H20" s="397"/>
      <c r="I20" s="397"/>
      <c r="J20" s="397"/>
      <c r="K20" s="397"/>
      <c r="L20" s="397"/>
      <c r="M20" s="397"/>
      <c r="N20" s="397"/>
      <c r="O20" s="397"/>
      <c r="P20" s="398"/>
      <c r="Q20" s="71" t="s">
        <v>48</v>
      </c>
      <c r="R20" s="88" t="s">
        <v>49</v>
      </c>
      <c r="S20" s="89" t="s">
        <v>50</v>
      </c>
    </row>
    <row r="21" spans="1:19" s="196" customFormat="1" ht="27" customHeight="1" x14ac:dyDescent="0.25">
      <c r="A21" s="151">
        <v>1</v>
      </c>
      <c r="B21" s="371" t="s">
        <v>88</v>
      </c>
      <c r="C21" s="372"/>
      <c r="D21" s="188"/>
      <c r="E21" s="189"/>
      <c r="F21" s="190"/>
      <c r="G21" s="191"/>
      <c r="H21" s="192"/>
      <c r="I21" s="190"/>
      <c r="J21" s="193"/>
      <c r="K21" s="193"/>
      <c r="L21" s="193"/>
      <c r="M21" s="193"/>
      <c r="N21" s="193"/>
      <c r="O21" s="193"/>
      <c r="P21" s="193"/>
      <c r="Q21" s="160">
        <f>D21</f>
        <v>0</v>
      </c>
      <c r="R21" s="194">
        <v>3</v>
      </c>
      <c r="S21" s="195">
        <f>Q21*R21</f>
        <v>0</v>
      </c>
    </row>
    <row r="22" spans="1:19" s="196" customFormat="1" ht="27" customHeight="1" x14ac:dyDescent="0.25">
      <c r="A22" s="399">
        <v>2</v>
      </c>
      <c r="B22" s="386" t="s">
        <v>89</v>
      </c>
      <c r="C22" s="387"/>
      <c r="D22" s="197">
        <v>6</v>
      </c>
      <c r="E22" s="197">
        <v>7</v>
      </c>
      <c r="F22" s="197">
        <v>8</v>
      </c>
      <c r="G22" s="197">
        <v>9</v>
      </c>
      <c r="H22" s="197">
        <v>10</v>
      </c>
      <c r="I22" s="193"/>
      <c r="J22" s="193"/>
      <c r="K22" s="193"/>
      <c r="L22" s="193"/>
      <c r="M22" s="193"/>
      <c r="N22" s="193"/>
      <c r="O22" s="193"/>
      <c r="P22" s="193"/>
      <c r="Q22" s="392">
        <f>SUM(D23:H23)</f>
        <v>0</v>
      </c>
      <c r="R22" s="390">
        <v>8</v>
      </c>
      <c r="S22" s="422">
        <f>Q22*R22</f>
        <v>0</v>
      </c>
    </row>
    <row r="23" spans="1:19" s="196" customFormat="1" ht="27" customHeight="1" x14ac:dyDescent="0.25">
      <c r="A23" s="400"/>
      <c r="B23" s="388"/>
      <c r="C23" s="389"/>
      <c r="D23" s="198"/>
      <c r="E23" s="198"/>
      <c r="F23" s="198"/>
      <c r="G23" s="198"/>
      <c r="H23" s="199"/>
      <c r="I23" s="190"/>
      <c r="J23" s="193"/>
      <c r="K23" s="193"/>
      <c r="L23" s="193"/>
      <c r="M23" s="193"/>
      <c r="N23" s="193"/>
      <c r="O23" s="193"/>
      <c r="P23" s="193"/>
      <c r="Q23" s="393"/>
      <c r="R23" s="391"/>
      <c r="S23" s="423"/>
    </row>
    <row r="24" spans="1:19" s="196" customFormat="1" ht="27" customHeight="1" x14ac:dyDescent="0.25">
      <c r="A24" s="399">
        <v>3</v>
      </c>
      <c r="B24" s="386" t="s">
        <v>53</v>
      </c>
      <c r="C24" s="387"/>
      <c r="D24" s="197" t="s">
        <v>54</v>
      </c>
      <c r="E24" s="197" t="s">
        <v>55</v>
      </c>
      <c r="F24" s="197" t="s">
        <v>56</v>
      </c>
      <c r="G24" s="197" t="s">
        <v>57</v>
      </c>
      <c r="H24" s="197" t="s">
        <v>58</v>
      </c>
      <c r="I24" s="193"/>
      <c r="J24" s="193"/>
      <c r="K24" s="193"/>
      <c r="L24" s="193"/>
      <c r="M24" s="193"/>
      <c r="N24" s="193"/>
      <c r="O24" s="193"/>
      <c r="P24" s="193"/>
      <c r="Q24" s="392">
        <f>SUM(D25:H25)</f>
        <v>0</v>
      </c>
      <c r="R24" s="390">
        <v>4.8</v>
      </c>
      <c r="S24" s="422">
        <f>Q24*R24</f>
        <v>0</v>
      </c>
    </row>
    <row r="25" spans="1:19" s="196" customFormat="1" ht="27" customHeight="1" x14ac:dyDescent="0.25">
      <c r="A25" s="400"/>
      <c r="B25" s="388"/>
      <c r="C25" s="389"/>
      <c r="D25" s="198"/>
      <c r="E25" s="198"/>
      <c r="F25" s="198"/>
      <c r="G25" s="198"/>
      <c r="H25" s="199"/>
      <c r="I25" s="200"/>
      <c r="J25" s="201"/>
      <c r="K25" s="193"/>
      <c r="L25" s="193"/>
      <c r="M25" s="193"/>
      <c r="N25" s="193"/>
      <c r="O25" s="193"/>
      <c r="P25" s="193"/>
      <c r="Q25" s="393"/>
      <c r="R25" s="391"/>
      <c r="S25" s="423"/>
    </row>
    <row r="26" spans="1:19" s="196" customFormat="1" ht="27" customHeight="1" x14ac:dyDescent="0.25">
      <c r="A26" s="399">
        <v>4</v>
      </c>
      <c r="B26" s="386" t="s">
        <v>90</v>
      </c>
      <c r="C26" s="387"/>
      <c r="D26" s="197">
        <v>13.5</v>
      </c>
      <c r="E26" s="197">
        <v>14</v>
      </c>
      <c r="F26" s="197">
        <v>14.5</v>
      </c>
      <c r="G26" s="197">
        <v>15</v>
      </c>
      <c r="H26" s="197">
        <v>15.5</v>
      </c>
      <c r="I26" s="197">
        <v>16</v>
      </c>
      <c r="J26" s="197">
        <v>16.5</v>
      </c>
      <c r="K26" s="197">
        <v>17</v>
      </c>
      <c r="L26" s="197">
        <v>18</v>
      </c>
      <c r="M26" s="197">
        <v>19</v>
      </c>
      <c r="N26" s="197">
        <v>20</v>
      </c>
      <c r="O26" s="202"/>
      <c r="P26" s="193"/>
      <c r="Q26" s="424">
        <f>SUM(D27:N27)</f>
        <v>0</v>
      </c>
      <c r="R26" s="390">
        <v>20</v>
      </c>
      <c r="S26" s="422">
        <f>Q26*R26</f>
        <v>0</v>
      </c>
    </row>
    <row r="27" spans="1:19" s="196" customFormat="1" ht="27" customHeight="1" x14ac:dyDescent="0.25">
      <c r="A27" s="400"/>
      <c r="B27" s="388"/>
      <c r="C27" s="389"/>
      <c r="D27" s="203"/>
      <c r="E27" s="203"/>
      <c r="F27" s="198"/>
      <c r="G27" s="198"/>
      <c r="H27" s="198"/>
      <c r="I27" s="198"/>
      <c r="J27" s="198"/>
      <c r="K27" s="198"/>
      <c r="L27" s="198"/>
      <c r="M27" s="198"/>
      <c r="N27" s="199"/>
      <c r="O27" s="202"/>
      <c r="P27" s="193"/>
      <c r="Q27" s="424"/>
      <c r="R27" s="391"/>
      <c r="S27" s="423"/>
    </row>
    <row r="28" spans="1:19" s="196" customFormat="1" ht="27" customHeight="1" x14ac:dyDescent="0.25">
      <c r="A28" s="399">
        <v>5</v>
      </c>
      <c r="B28" s="386" t="s">
        <v>91</v>
      </c>
      <c r="C28" s="387"/>
      <c r="D28" s="197">
        <v>24</v>
      </c>
      <c r="E28" s="197">
        <v>26</v>
      </c>
      <c r="F28" s="197">
        <v>28</v>
      </c>
      <c r="G28" s="197">
        <v>30</v>
      </c>
      <c r="H28" s="197">
        <v>32</v>
      </c>
      <c r="I28" s="197">
        <v>34</v>
      </c>
      <c r="J28" s="197">
        <v>36</v>
      </c>
      <c r="K28" s="197">
        <v>38</v>
      </c>
      <c r="L28" s="197">
        <v>40</v>
      </c>
      <c r="M28" s="197">
        <v>42</v>
      </c>
      <c r="N28" s="197">
        <v>44</v>
      </c>
      <c r="O28" s="197">
        <v>46</v>
      </c>
      <c r="P28" s="202"/>
      <c r="Q28" s="424">
        <f>SUM(D29:O29)</f>
        <v>0</v>
      </c>
      <c r="R28" s="390">
        <v>20</v>
      </c>
      <c r="S28" s="422">
        <f>Q28*R28</f>
        <v>0</v>
      </c>
    </row>
    <row r="29" spans="1:19" s="196" customFormat="1" ht="27" customHeight="1" x14ac:dyDescent="0.25">
      <c r="A29" s="400"/>
      <c r="B29" s="388"/>
      <c r="C29" s="38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202"/>
      <c r="Q29" s="424"/>
      <c r="R29" s="391"/>
      <c r="S29" s="423"/>
    </row>
    <row r="30" spans="1:19" s="196" customFormat="1" ht="27" customHeight="1" x14ac:dyDescent="0.25">
      <c r="A30" s="399">
        <v>6</v>
      </c>
      <c r="B30" s="386" t="s">
        <v>92</v>
      </c>
      <c r="C30" s="387"/>
      <c r="D30" s="197">
        <v>13.5</v>
      </c>
      <c r="E30" s="197">
        <v>14</v>
      </c>
      <c r="F30" s="197">
        <v>14.5</v>
      </c>
      <c r="G30" s="197">
        <v>15</v>
      </c>
      <c r="H30" s="197">
        <v>15.5</v>
      </c>
      <c r="I30" s="197">
        <v>16</v>
      </c>
      <c r="J30" s="193"/>
      <c r="K30" s="193"/>
      <c r="L30" s="193"/>
      <c r="M30" s="193"/>
      <c r="N30" s="193"/>
      <c r="O30" s="193"/>
      <c r="P30" s="193"/>
      <c r="Q30" s="424">
        <f>SUM(D31:I31)</f>
        <v>0</v>
      </c>
      <c r="R30" s="390">
        <v>20</v>
      </c>
      <c r="S30" s="422">
        <f>Q30*R30</f>
        <v>0</v>
      </c>
    </row>
    <row r="31" spans="1:19" s="196" customFormat="1" ht="27" customHeight="1" x14ac:dyDescent="0.25">
      <c r="A31" s="400"/>
      <c r="B31" s="388"/>
      <c r="C31" s="389"/>
      <c r="D31" s="203"/>
      <c r="E31" s="203"/>
      <c r="F31" s="198"/>
      <c r="G31" s="198"/>
      <c r="H31" s="198"/>
      <c r="I31" s="199"/>
      <c r="J31" s="193"/>
      <c r="K31" s="193"/>
      <c r="L31" s="193"/>
      <c r="M31" s="193"/>
      <c r="N31" s="193"/>
      <c r="O31" s="193"/>
      <c r="P31" s="193"/>
      <c r="Q31" s="424"/>
      <c r="R31" s="391"/>
      <c r="S31" s="423"/>
    </row>
    <row r="32" spans="1:19" s="196" customFormat="1" ht="27" customHeight="1" x14ac:dyDescent="0.25">
      <c r="A32" s="399">
        <v>7</v>
      </c>
      <c r="B32" s="386" t="s">
        <v>93</v>
      </c>
      <c r="C32" s="387"/>
      <c r="D32" s="197">
        <v>24</v>
      </c>
      <c r="E32" s="197">
        <v>26</v>
      </c>
      <c r="F32" s="197">
        <v>28</v>
      </c>
      <c r="G32" s="197">
        <v>30</v>
      </c>
      <c r="H32" s="197">
        <v>32</v>
      </c>
      <c r="I32" s="197">
        <v>34</v>
      </c>
      <c r="J32" s="193"/>
      <c r="K32" s="193"/>
      <c r="L32" s="193"/>
      <c r="M32" s="193"/>
      <c r="N32" s="193"/>
      <c r="O32" s="193"/>
      <c r="P32" s="193"/>
      <c r="Q32" s="424">
        <f>SUM(D33:I33)</f>
        <v>0</v>
      </c>
      <c r="R32" s="390">
        <v>20</v>
      </c>
      <c r="S32" s="422">
        <f>Q32*R32</f>
        <v>0</v>
      </c>
    </row>
    <row r="33" spans="1:20" s="196" customFormat="1" ht="27" customHeight="1" x14ac:dyDescent="0.25">
      <c r="A33" s="400"/>
      <c r="B33" s="388"/>
      <c r="C33" s="389"/>
      <c r="D33" s="199"/>
      <c r="E33" s="199"/>
      <c r="F33" s="199"/>
      <c r="G33" s="199"/>
      <c r="H33" s="199"/>
      <c r="I33" s="203"/>
      <c r="J33" s="193"/>
      <c r="K33" s="193"/>
      <c r="L33" s="193"/>
      <c r="M33" s="193"/>
      <c r="N33" s="193"/>
      <c r="O33" s="193"/>
      <c r="P33" s="193"/>
      <c r="Q33" s="424"/>
      <c r="R33" s="391"/>
      <c r="S33" s="423"/>
    </row>
    <row r="34" spans="1:20" s="196" customFormat="1" ht="27" customHeight="1" x14ac:dyDescent="0.25">
      <c r="A34" s="399">
        <v>8</v>
      </c>
      <c r="B34" s="386" t="s">
        <v>62</v>
      </c>
      <c r="C34" s="401"/>
      <c r="D34" s="204">
        <v>22</v>
      </c>
      <c r="E34" s="204">
        <v>26</v>
      </c>
      <c r="F34" s="204">
        <v>30</v>
      </c>
      <c r="G34" s="204">
        <v>34</v>
      </c>
      <c r="H34" s="204">
        <v>38</v>
      </c>
      <c r="I34" s="197">
        <v>42</v>
      </c>
      <c r="J34" s="197">
        <v>46</v>
      </c>
      <c r="K34" s="190"/>
      <c r="L34" s="193"/>
      <c r="M34" s="193"/>
      <c r="N34" s="193"/>
      <c r="O34" s="193"/>
      <c r="P34" s="193"/>
      <c r="Q34" s="392">
        <f>SUM(D35:J35)</f>
        <v>0</v>
      </c>
      <c r="R34" s="390">
        <v>14</v>
      </c>
      <c r="S34" s="422">
        <f>Q34*R34</f>
        <v>0</v>
      </c>
    </row>
    <row r="35" spans="1:20" s="196" customFormat="1" ht="27" customHeight="1" x14ac:dyDescent="0.25">
      <c r="A35" s="400"/>
      <c r="B35" s="388"/>
      <c r="C35" s="402"/>
      <c r="D35" s="199"/>
      <c r="E35" s="199"/>
      <c r="F35" s="199"/>
      <c r="G35" s="199"/>
      <c r="H35" s="199"/>
      <c r="I35" s="199"/>
      <c r="J35" s="199"/>
      <c r="K35" s="202"/>
      <c r="L35" s="202"/>
      <c r="M35" s="202"/>
      <c r="N35" s="202"/>
      <c r="O35" s="202"/>
      <c r="P35" s="193"/>
      <c r="Q35" s="393"/>
      <c r="R35" s="391"/>
      <c r="S35" s="423"/>
    </row>
    <row r="36" spans="1:20" s="196" customFormat="1" ht="27" customHeight="1" x14ac:dyDescent="0.25">
      <c r="A36" s="399">
        <v>9</v>
      </c>
      <c r="B36" s="386" t="s">
        <v>63</v>
      </c>
      <c r="C36" s="387"/>
      <c r="D36" s="205"/>
      <c r="E36" s="205" t="s">
        <v>55</v>
      </c>
      <c r="F36" s="205" t="s">
        <v>56</v>
      </c>
      <c r="G36" s="205" t="s">
        <v>57</v>
      </c>
      <c r="H36" s="205" t="s">
        <v>58</v>
      </c>
      <c r="I36" s="193"/>
      <c r="J36" s="193"/>
      <c r="K36" s="193"/>
      <c r="L36" s="193"/>
      <c r="M36" s="193"/>
      <c r="N36" s="193"/>
      <c r="O36" s="193"/>
      <c r="P36" s="193"/>
      <c r="Q36" s="392">
        <f>SUM(E37:H37)</f>
        <v>0</v>
      </c>
      <c r="R36" s="390">
        <v>4</v>
      </c>
      <c r="S36" s="422">
        <f>Q36*R36</f>
        <v>0</v>
      </c>
    </row>
    <row r="37" spans="1:20" s="196" customFormat="1" ht="27" customHeight="1" x14ac:dyDescent="0.25">
      <c r="A37" s="400"/>
      <c r="B37" s="388"/>
      <c r="C37" s="389"/>
      <c r="D37" s="205"/>
      <c r="E37" s="203"/>
      <c r="F37" s="203"/>
      <c r="G37" s="203"/>
      <c r="H37" s="199"/>
      <c r="I37" s="202"/>
      <c r="J37" s="206"/>
      <c r="K37" s="206"/>
      <c r="L37" s="206"/>
      <c r="M37" s="202"/>
      <c r="N37" s="202"/>
      <c r="O37" s="202"/>
      <c r="P37" s="193"/>
      <c r="Q37" s="393"/>
      <c r="R37" s="391"/>
      <c r="S37" s="423"/>
    </row>
    <row r="38" spans="1:20" s="196" customFormat="1" ht="27" customHeight="1" x14ac:dyDescent="0.25">
      <c r="A38" s="399">
        <v>10</v>
      </c>
      <c r="B38" s="386" t="s">
        <v>94</v>
      </c>
      <c r="C38" s="387"/>
      <c r="D38" s="163" t="s">
        <v>74</v>
      </c>
      <c r="E38" s="163" t="s">
        <v>75</v>
      </c>
      <c r="F38" s="163" t="s">
        <v>76</v>
      </c>
      <c r="G38" s="163" t="s">
        <v>77</v>
      </c>
      <c r="H38" s="193"/>
      <c r="I38" s="193"/>
      <c r="J38" s="193"/>
      <c r="K38" s="193"/>
      <c r="L38" s="193"/>
      <c r="M38" s="193"/>
      <c r="N38" s="193"/>
      <c r="O38" s="193"/>
      <c r="P38" s="207"/>
      <c r="Q38" s="392">
        <f>SUM(D39:G39)</f>
        <v>0</v>
      </c>
      <c r="R38" s="390">
        <v>2</v>
      </c>
      <c r="S38" s="422">
        <f>Q38*R38</f>
        <v>0</v>
      </c>
    </row>
    <row r="39" spans="1:20" s="196" customFormat="1" ht="27" customHeight="1" x14ac:dyDescent="0.25">
      <c r="A39" s="400"/>
      <c r="B39" s="388"/>
      <c r="C39" s="389"/>
      <c r="D39" s="199"/>
      <c r="E39" s="199"/>
      <c r="F39" s="199"/>
      <c r="G39" s="199"/>
      <c r="H39" s="193"/>
      <c r="I39" s="193"/>
      <c r="J39" s="193"/>
      <c r="K39" s="193"/>
      <c r="L39" s="193"/>
      <c r="M39" s="193"/>
      <c r="N39" s="193"/>
      <c r="O39" s="193"/>
      <c r="P39" s="207"/>
      <c r="Q39" s="393"/>
      <c r="R39" s="391"/>
      <c r="S39" s="423"/>
    </row>
    <row r="40" spans="1:20" s="196" customFormat="1" ht="27" customHeight="1" x14ac:dyDescent="0.25">
      <c r="A40" s="208">
        <v>11</v>
      </c>
      <c r="B40" s="417" t="s">
        <v>95</v>
      </c>
      <c r="C40" s="417"/>
      <c r="D40" s="209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207"/>
      <c r="Q40" s="184">
        <f>D40</f>
        <v>0</v>
      </c>
      <c r="R40" s="210">
        <v>1.5</v>
      </c>
      <c r="S40" s="195">
        <f>Q40*R40</f>
        <v>0</v>
      </c>
    </row>
    <row r="41" spans="1:20" s="196" customFormat="1" ht="27" customHeight="1" x14ac:dyDescent="0.25">
      <c r="A41" s="208">
        <v>12</v>
      </c>
      <c r="B41" s="418" t="s">
        <v>96</v>
      </c>
      <c r="C41" s="419"/>
      <c r="D41" s="211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60">
        <f>D41</f>
        <v>0</v>
      </c>
      <c r="R41" s="210">
        <v>1.5</v>
      </c>
      <c r="S41" s="195">
        <f>Q41*R41</f>
        <v>0</v>
      </c>
    </row>
    <row r="42" spans="1:20" s="196" customFormat="1" ht="27" customHeight="1" x14ac:dyDescent="0.25">
      <c r="A42" s="208">
        <v>13</v>
      </c>
      <c r="B42" s="417" t="s">
        <v>97</v>
      </c>
      <c r="C42" s="417"/>
      <c r="D42" s="209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207"/>
      <c r="Q42" s="212">
        <f>D42</f>
        <v>0</v>
      </c>
      <c r="R42" s="194">
        <v>3</v>
      </c>
      <c r="S42" s="195">
        <f>Q42*R42</f>
        <v>0</v>
      </c>
    </row>
    <row r="43" spans="1:20" s="196" customFormat="1" ht="27" customHeight="1" thickBot="1" x14ac:dyDescent="0.3">
      <c r="A43" s="183">
        <v>14</v>
      </c>
      <c r="B43" s="425" t="s">
        <v>98</v>
      </c>
      <c r="C43" s="425"/>
      <c r="D43" s="21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207"/>
      <c r="Q43" s="186">
        <f>D43</f>
        <v>0</v>
      </c>
      <c r="R43" s="214">
        <v>3</v>
      </c>
      <c r="S43" s="215">
        <f>Q43*R43</f>
        <v>0</v>
      </c>
    </row>
    <row r="44" spans="1:20" s="58" customFormat="1" ht="23.25" customHeight="1" thickBot="1" x14ac:dyDescent="0.2">
      <c r="A44" s="435" t="s">
        <v>79</v>
      </c>
      <c r="B44" s="436"/>
      <c r="C44" s="436"/>
      <c r="D44" s="436"/>
      <c r="E44" s="436"/>
      <c r="F44" s="436"/>
      <c r="G44" s="436"/>
      <c r="H44" s="436"/>
      <c r="I44" s="436"/>
      <c r="J44" s="436"/>
      <c r="K44" s="436"/>
      <c r="L44" s="436"/>
      <c r="M44" s="436"/>
      <c r="N44" s="436"/>
      <c r="O44" s="436"/>
      <c r="P44" s="436"/>
      <c r="Q44" s="420" t="s">
        <v>80</v>
      </c>
      <c r="R44" s="421"/>
      <c r="S44" s="79">
        <f>SUM(S21:S43)</f>
        <v>0</v>
      </c>
      <c r="T44" s="80"/>
    </row>
    <row r="45" spans="1:20" s="58" customFormat="1" ht="39" customHeight="1" thickBot="1" x14ac:dyDescent="0.2">
      <c r="A45" s="437"/>
      <c r="B45" s="438"/>
      <c r="C45" s="438"/>
      <c r="D45" s="438"/>
      <c r="E45" s="438"/>
      <c r="F45" s="438"/>
      <c r="G45" s="438"/>
      <c r="H45" s="438"/>
      <c r="I45" s="438"/>
      <c r="J45" s="438"/>
      <c r="K45" s="438"/>
      <c r="L45" s="438"/>
      <c r="M45" s="438"/>
      <c r="N45" s="438"/>
      <c r="O45" s="438"/>
      <c r="P45" s="438"/>
      <c r="Q45" s="420" t="s">
        <v>81</v>
      </c>
      <c r="R45" s="421"/>
      <c r="S45" s="79">
        <f>S44*1.09</f>
        <v>0</v>
      </c>
      <c r="T45" s="80"/>
    </row>
    <row r="46" spans="1:20" ht="12" customHeight="1" x14ac:dyDescent="0.1">
      <c r="Q46" s="111"/>
      <c r="R46" s="112"/>
      <c r="S46" s="112"/>
      <c r="T46" s="25"/>
    </row>
    <row r="47" spans="1:20" ht="12" customHeight="1" x14ac:dyDescent="0.1">
      <c r="Q47" s="28"/>
      <c r="R47" s="27"/>
      <c r="S47" s="27"/>
      <c r="T47" s="25"/>
    </row>
  </sheetData>
  <mergeCells count="75">
    <mergeCell ref="A1:S3"/>
    <mergeCell ref="I4:L5"/>
    <mergeCell ref="Q44:R44"/>
    <mergeCell ref="A44:P45"/>
    <mergeCell ref="C10:S10"/>
    <mergeCell ref="C11:S11"/>
    <mergeCell ref="C12:S12"/>
    <mergeCell ref="C13:S13"/>
    <mergeCell ref="C14:S14"/>
    <mergeCell ref="S24:S25"/>
    <mergeCell ref="C17:S17"/>
    <mergeCell ref="A18:B19"/>
    <mergeCell ref="C18:S19"/>
    <mergeCell ref="B20:C20"/>
    <mergeCell ref="D20:P20"/>
    <mergeCell ref="B21:C21"/>
    <mergeCell ref="A24:A25"/>
    <mergeCell ref="B24:C25"/>
    <mergeCell ref="Q24:Q25"/>
    <mergeCell ref="R24:R25"/>
    <mergeCell ref="R22:R23"/>
    <mergeCell ref="A32:A33"/>
    <mergeCell ref="B32:C33"/>
    <mergeCell ref="Q32:Q33"/>
    <mergeCell ref="R32:R33"/>
    <mergeCell ref="S32:S33"/>
    <mergeCell ref="A38:A39"/>
    <mergeCell ref="B38:C39"/>
    <mergeCell ref="Q38:Q39"/>
    <mergeCell ref="R38:R39"/>
    <mergeCell ref="A36:A37"/>
    <mergeCell ref="R36:R37"/>
    <mergeCell ref="Q36:Q37"/>
    <mergeCell ref="S36:S37"/>
    <mergeCell ref="S28:S29"/>
    <mergeCell ref="A28:A29"/>
    <mergeCell ref="B28:C29"/>
    <mergeCell ref="Q28:Q29"/>
    <mergeCell ref="R28:R29"/>
    <mergeCell ref="A34:A35"/>
    <mergeCell ref="B34:C35"/>
    <mergeCell ref="Q34:Q35"/>
    <mergeCell ref="R34:R35"/>
    <mergeCell ref="S34:S35"/>
    <mergeCell ref="A30:A31"/>
    <mergeCell ref="B30:C31"/>
    <mergeCell ref="Q30:Q31"/>
    <mergeCell ref="R30:R31"/>
    <mergeCell ref="S30:S31"/>
    <mergeCell ref="B40:C40"/>
    <mergeCell ref="B41:C41"/>
    <mergeCell ref="Q45:R45"/>
    <mergeCell ref="S22:S23"/>
    <mergeCell ref="A22:A23"/>
    <mergeCell ref="B22:C23"/>
    <mergeCell ref="Q22:Q23"/>
    <mergeCell ref="A26:A27"/>
    <mergeCell ref="B26:C27"/>
    <mergeCell ref="Q26:Q27"/>
    <mergeCell ref="R26:R27"/>
    <mergeCell ref="S26:S27"/>
    <mergeCell ref="B43:C43"/>
    <mergeCell ref="S38:S39"/>
    <mergeCell ref="B42:C42"/>
    <mergeCell ref="B36:C37"/>
    <mergeCell ref="I6:S9"/>
    <mergeCell ref="M4:S5"/>
    <mergeCell ref="A8:B9"/>
    <mergeCell ref="C8:D9"/>
    <mergeCell ref="E8:F9"/>
    <mergeCell ref="G8:H9"/>
    <mergeCell ref="C4:H4"/>
    <mergeCell ref="C5:H5"/>
    <mergeCell ref="C6:H6"/>
    <mergeCell ref="C7:H7"/>
  </mergeCells>
  <dataValidations count="3">
    <dataValidation type="list" allowBlank="1" showInputMessage="1" showErrorMessage="1" sqref="C15" xr:uid="{00000000-0002-0000-0100-000000000000}">
      <formula1>PAYMENT</formula1>
    </dataValidation>
    <dataValidation type="date" operator="notBetween" showInputMessage="1" showErrorMessage="1" promptTitle="Disclaimer &amp; Operating Hours" prompt="Date stated does not guarantee that your order is ready for collection. Please check before coming. Thank you._x000a__x000a_Tuesdays - Friday: 10am - 1pm, 2pm - 5pm._x000a_Saturdays - 930am - 430pm. _x000a__x000a_We are closed on Sundays, Mondays &amp; PH" sqref="G8:H9" xr:uid="{00000000-0002-0000-0100-000002000000}">
      <formula1>2025</formula1>
      <formula2>69621</formula2>
    </dataValidation>
    <dataValidation type="list" allowBlank="1" showInputMessage="1" showErrorMessage="1" sqref="V1:V3" xr:uid="{00000000-0002-0000-0100-000001000000}">
      <formula1>$V$1:$V$38</formula1>
    </dataValidation>
  </dataValidations>
  <pageMargins left="0.7" right="0.7" top="0.75" bottom="0.75" header="0.3" footer="0.3"/>
  <pageSetup paperSize="9" scale="37" orientation="landscape" horizontalDpi="203" verticalDpi="203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918E0F9-D0D2-49E7-9D0F-E78C147DE4ED}">
          <x14:formula1>
            <xm:f>'For Official Use Only'!$A$17:$A$19</xm:f>
          </x14:formula1>
          <xm:sqref>C8:D9</xm:sqref>
        </x14:dataValidation>
        <x14:dataValidation type="list" allowBlank="1" showInputMessage="1" showErrorMessage="1" xr:uid="{2E90520D-E6F5-4D10-9AB1-73D2E63EA261}">
          <x14:formula1>
            <xm:f>'For Official Use Only'!$A$12:$A$14</xm:f>
          </x14:formula1>
          <xm:sqref>M4:S5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S62"/>
  <sheetViews>
    <sheetView tabSelected="1" view="pageBreakPreview" topLeftCell="A33" zoomScale="70" zoomScaleNormal="64" zoomScaleSheetLayoutView="70" zoomScalePageLayoutView="80" workbookViewId="0">
      <selection activeCell="H25" sqref="H25"/>
    </sheetView>
  </sheetViews>
  <sheetFormatPr defaultColWidth="9.14453125" defaultRowHeight="10.5" x14ac:dyDescent="0.1"/>
  <cols>
    <col min="1" max="1" width="6.58984375" style="22" customWidth="1"/>
    <col min="2" max="2" width="28.65234375" style="21" customWidth="1"/>
    <col min="3" max="3" width="34.16796875" style="21" customWidth="1"/>
    <col min="4" max="4" width="19.7734375" style="22" bestFit="1" customWidth="1"/>
    <col min="5" max="6" width="15.19921875" style="22" customWidth="1"/>
    <col min="7" max="7" width="16.6796875" style="22" customWidth="1"/>
    <col min="8" max="10" width="15.19921875" style="22" customWidth="1"/>
    <col min="11" max="11" width="14.9296875" style="22" customWidth="1"/>
    <col min="12" max="12" width="15.19921875" style="22" hidden="1" customWidth="1"/>
    <col min="13" max="13" width="5.109375" style="22" customWidth="1"/>
    <col min="14" max="14" width="15.19921875" style="22" customWidth="1"/>
    <col min="15" max="15" width="3.62890625" style="22" customWidth="1"/>
    <col min="16" max="16" width="9.4140625" style="22" customWidth="1"/>
    <col min="17" max="17" width="11.1640625" style="26" bestFit="1" customWidth="1"/>
    <col min="18" max="19" width="17.75390625" style="24" customWidth="1"/>
    <col min="20" max="16384" width="9.14453125" style="21"/>
  </cols>
  <sheetData>
    <row r="1" spans="1:19" ht="24.95" customHeight="1" x14ac:dyDescent="0.1">
      <c r="A1" s="254" t="s">
        <v>99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</row>
    <row r="2" spans="1:19" ht="24.95" customHeight="1" x14ac:dyDescent="0.1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</row>
    <row r="3" spans="1:19" ht="24.95" customHeight="1" thickBot="1" x14ac:dyDescent="0.15">
      <c r="A3" s="256"/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</row>
    <row r="4" spans="1:19" ht="45.75" customHeight="1" x14ac:dyDescent="0.1">
      <c r="A4" s="222" t="s">
        <v>25</v>
      </c>
      <c r="B4" s="223"/>
      <c r="C4" s="279"/>
      <c r="D4" s="280"/>
      <c r="E4" s="280"/>
      <c r="F4" s="280"/>
      <c r="G4" s="280"/>
      <c r="H4" s="280"/>
      <c r="I4" s="267" t="s">
        <v>26</v>
      </c>
      <c r="J4" s="268"/>
      <c r="K4" s="268"/>
      <c r="L4" s="268"/>
      <c r="M4" s="269"/>
      <c r="N4" s="273"/>
      <c r="O4" s="274"/>
      <c r="P4" s="274"/>
      <c r="Q4" s="274"/>
      <c r="R4" s="274"/>
      <c r="S4" s="275"/>
    </row>
    <row r="5" spans="1:19" s="23" customFormat="1" ht="45" customHeight="1" x14ac:dyDescent="0.2">
      <c r="A5" s="224" t="s">
        <v>27</v>
      </c>
      <c r="B5" s="225"/>
      <c r="C5" s="281"/>
      <c r="D5" s="282"/>
      <c r="E5" s="282"/>
      <c r="F5" s="282"/>
      <c r="G5" s="282"/>
      <c r="H5" s="282"/>
      <c r="I5" s="270"/>
      <c r="J5" s="271"/>
      <c r="K5" s="271"/>
      <c r="L5" s="271"/>
      <c r="M5" s="272"/>
      <c r="N5" s="276"/>
      <c r="O5" s="277"/>
      <c r="P5" s="277"/>
      <c r="Q5" s="277"/>
      <c r="R5" s="277"/>
      <c r="S5" s="278"/>
    </row>
    <row r="6" spans="1:19" s="23" customFormat="1" ht="48" customHeight="1" x14ac:dyDescent="0.2">
      <c r="A6" s="224" t="s">
        <v>28</v>
      </c>
      <c r="B6" s="225"/>
      <c r="C6" s="320"/>
      <c r="D6" s="321"/>
      <c r="E6" s="321"/>
      <c r="F6" s="321"/>
      <c r="G6" s="321"/>
      <c r="H6" s="321"/>
      <c r="I6" s="306" t="s">
        <v>100</v>
      </c>
      <c r="J6" s="307"/>
      <c r="K6" s="308"/>
      <c r="L6" s="308"/>
      <c r="M6" s="308"/>
      <c r="N6" s="308"/>
      <c r="O6" s="308"/>
      <c r="P6" s="308"/>
      <c r="Q6" s="308"/>
      <c r="R6" s="308"/>
      <c r="S6" s="309"/>
    </row>
    <row r="7" spans="1:19" s="23" customFormat="1" ht="61.5" customHeight="1" x14ac:dyDescent="0.2">
      <c r="A7" s="224" t="s">
        <v>30</v>
      </c>
      <c r="B7" s="225"/>
      <c r="C7" s="322"/>
      <c r="D7" s="322"/>
      <c r="E7" s="322"/>
      <c r="F7" s="322"/>
      <c r="G7" s="322"/>
      <c r="H7" s="323"/>
      <c r="I7" s="310"/>
      <c r="J7" s="311"/>
      <c r="K7" s="311"/>
      <c r="L7" s="311"/>
      <c r="M7" s="311"/>
      <c r="N7" s="311"/>
      <c r="O7" s="311"/>
      <c r="P7" s="311"/>
      <c r="Q7" s="311"/>
      <c r="R7" s="311"/>
      <c r="S7" s="312"/>
    </row>
    <row r="8" spans="1:19" s="23" customFormat="1" ht="46.5" customHeight="1" x14ac:dyDescent="0.2">
      <c r="A8" s="257" t="s">
        <v>31</v>
      </c>
      <c r="B8" s="257"/>
      <c r="C8" s="258"/>
      <c r="D8" s="258"/>
      <c r="E8" s="259" t="s">
        <v>101</v>
      </c>
      <c r="F8" s="260"/>
      <c r="G8" s="263"/>
      <c r="H8" s="264"/>
      <c r="I8" s="310"/>
      <c r="J8" s="311"/>
      <c r="K8" s="311"/>
      <c r="L8" s="311"/>
      <c r="M8" s="311"/>
      <c r="N8" s="311"/>
      <c r="O8" s="311"/>
      <c r="P8" s="311"/>
      <c r="Q8" s="311"/>
      <c r="R8" s="311"/>
      <c r="S8" s="312"/>
    </row>
    <row r="9" spans="1:19" s="23" customFormat="1" ht="31.5" customHeight="1" x14ac:dyDescent="0.2">
      <c r="A9" s="257"/>
      <c r="B9" s="257"/>
      <c r="C9" s="258"/>
      <c r="D9" s="258"/>
      <c r="E9" s="261"/>
      <c r="F9" s="262"/>
      <c r="G9" s="265"/>
      <c r="H9" s="266"/>
      <c r="I9" s="313"/>
      <c r="J9" s="314"/>
      <c r="K9" s="314"/>
      <c r="L9" s="314"/>
      <c r="M9" s="314"/>
      <c r="N9" s="314"/>
      <c r="O9" s="314"/>
      <c r="P9" s="314"/>
      <c r="Q9" s="314"/>
      <c r="R9" s="314"/>
      <c r="S9" s="315"/>
    </row>
    <row r="10" spans="1:19" s="87" customFormat="1" ht="35.25" customHeight="1" x14ac:dyDescent="0.1">
      <c r="A10" s="226" t="s">
        <v>33</v>
      </c>
      <c r="B10" s="227"/>
      <c r="C10" s="316" t="s">
        <v>34</v>
      </c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8"/>
    </row>
    <row r="11" spans="1:19" s="87" customFormat="1" ht="45.75" customHeight="1" x14ac:dyDescent="0.1">
      <c r="A11" s="228" t="s">
        <v>35</v>
      </c>
      <c r="B11" s="229"/>
      <c r="C11" s="303" t="s">
        <v>86</v>
      </c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5"/>
    </row>
    <row r="12" spans="1:19" s="87" customFormat="1" ht="35.25" customHeight="1" x14ac:dyDescent="0.1">
      <c r="A12" s="228" t="s">
        <v>37</v>
      </c>
      <c r="B12" s="229"/>
      <c r="C12" s="303" t="s">
        <v>38</v>
      </c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5"/>
    </row>
    <row r="13" spans="1:19" s="87" customFormat="1" ht="42" customHeight="1" x14ac:dyDescent="0.1">
      <c r="A13" s="228" t="s">
        <v>39</v>
      </c>
      <c r="B13" s="229"/>
      <c r="C13" s="303" t="s">
        <v>263</v>
      </c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5"/>
    </row>
    <row r="14" spans="1:19" s="87" customFormat="1" ht="25.5" customHeight="1" x14ac:dyDescent="0.1">
      <c r="A14" s="228" t="s">
        <v>40</v>
      </c>
      <c r="B14" s="229"/>
      <c r="C14" s="303" t="s">
        <v>87</v>
      </c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5"/>
    </row>
    <row r="15" spans="1:19" ht="9.75" customHeight="1" thickBot="1" x14ac:dyDescent="0.15">
      <c r="A15" s="130"/>
      <c r="B15" s="131"/>
      <c r="C15" s="132"/>
      <c r="D15" s="132"/>
      <c r="E15" s="132"/>
      <c r="F15" s="132"/>
      <c r="G15" s="132"/>
      <c r="H15" s="132"/>
      <c r="I15" s="131"/>
      <c r="J15" s="131"/>
      <c r="K15" s="131"/>
      <c r="L15" s="131"/>
      <c r="M15" s="131"/>
      <c r="N15" s="132"/>
      <c r="O15" s="132"/>
      <c r="P15" s="132"/>
      <c r="Q15" s="132"/>
      <c r="R15" s="132"/>
      <c r="S15" s="133"/>
    </row>
    <row r="16" spans="1:19" s="47" customFormat="1" ht="20.25" customHeight="1" x14ac:dyDescent="0.25">
      <c r="A16" s="44" t="s">
        <v>102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6"/>
    </row>
    <row r="17" spans="1:19" s="47" customFormat="1" ht="21" customHeight="1" x14ac:dyDescent="0.25">
      <c r="A17" s="48" t="s">
        <v>43</v>
      </c>
      <c r="B17" s="49"/>
      <c r="C17" s="324"/>
      <c r="D17" s="325"/>
      <c r="E17" s="325"/>
      <c r="F17" s="325"/>
      <c r="G17" s="325"/>
      <c r="H17" s="325"/>
      <c r="I17" s="325"/>
      <c r="J17" s="325"/>
      <c r="K17" s="325"/>
      <c r="L17" s="325"/>
      <c r="M17" s="325"/>
      <c r="N17" s="325"/>
      <c r="O17" s="325"/>
      <c r="P17" s="325"/>
      <c r="Q17" s="325"/>
      <c r="R17" s="325"/>
      <c r="S17" s="326"/>
    </row>
    <row r="18" spans="1:19" s="47" customFormat="1" ht="21" customHeight="1" x14ac:dyDescent="0.25">
      <c r="A18" s="295" t="s">
        <v>44</v>
      </c>
      <c r="B18" s="296"/>
      <c r="C18" s="299"/>
      <c r="D18" s="299"/>
      <c r="E18" s="299"/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S18" s="300"/>
    </row>
    <row r="19" spans="1:19" s="47" customFormat="1" ht="21" customHeight="1" thickBot="1" x14ac:dyDescent="0.3">
      <c r="A19" s="297"/>
      <c r="B19" s="298"/>
      <c r="C19" s="301"/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2"/>
    </row>
    <row r="20" spans="1:19" s="219" customFormat="1" ht="25.5" customHeight="1" thickBot="1" x14ac:dyDescent="0.3">
      <c r="A20" s="218" t="s">
        <v>103</v>
      </c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1"/>
    </row>
    <row r="21" spans="1:19" s="32" customFormat="1" ht="39" customHeight="1" thickBot="1" x14ac:dyDescent="0.25">
      <c r="A21" s="217" t="s">
        <v>45</v>
      </c>
      <c r="B21" s="343" t="s">
        <v>46</v>
      </c>
      <c r="C21" s="344"/>
      <c r="D21" s="345" t="s">
        <v>104</v>
      </c>
      <c r="E21" s="346"/>
      <c r="F21" s="346"/>
      <c r="G21" s="346"/>
      <c r="H21" s="346"/>
      <c r="I21" s="346"/>
      <c r="J21" s="346"/>
      <c r="K21" s="346"/>
      <c r="L21" s="346"/>
      <c r="M21" s="346"/>
      <c r="N21" s="346"/>
      <c r="O21" s="346"/>
      <c r="P21" s="344"/>
      <c r="Q21" s="216" t="s">
        <v>48</v>
      </c>
      <c r="R21" s="134" t="s">
        <v>49</v>
      </c>
      <c r="S21" s="135" t="s">
        <v>50</v>
      </c>
    </row>
    <row r="22" spans="1:19" s="58" customFormat="1" ht="24" customHeight="1" x14ac:dyDescent="0.2">
      <c r="A22" s="347">
        <v>1</v>
      </c>
      <c r="B22" s="327" t="s">
        <v>105</v>
      </c>
      <c r="C22" s="328"/>
      <c r="D22" s="75" t="s">
        <v>106</v>
      </c>
      <c r="E22" s="75" t="s">
        <v>107</v>
      </c>
      <c r="F22" s="75" t="s">
        <v>108</v>
      </c>
      <c r="G22" s="74"/>
      <c r="H22" s="72"/>
      <c r="I22" s="72"/>
      <c r="J22" s="72"/>
      <c r="K22" s="72"/>
      <c r="L22" s="72"/>
      <c r="M22" s="72"/>
      <c r="N22" s="72"/>
      <c r="O22" s="72"/>
      <c r="P22" s="72"/>
      <c r="Q22" s="319">
        <f>SUM(D23:F23)</f>
        <v>0</v>
      </c>
      <c r="R22" s="342">
        <v>1.5</v>
      </c>
      <c r="S22" s="333">
        <f>R22*Q22</f>
        <v>0</v>
      </c>
    </row>
    <row r="23" spans="1:19" s="58" customFormat="1" ht="24" customHeight="1" thickBot="1" x14ac:dyDescent="0.25">
      <c r="A23" s="284"/>
      <c r="B23" s="329"/>
      <c r="C23" s="330"/>
      <c r="D23" s="78"/>
      <c r="E23" s="78"/>
      <c r="F23" s="77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290"/>
      <c r="R23" s="292"/>
      <c r="S23" s="294"/>
    </row>
    <row r="24" spans="1:19" s="58" customFormat="1" ht="24" customHeight="1" x14ac:dyDescent="0.2">
      <c r="A24" s="341">
        <v>2</v>
      </c>
      <c r="B24" s="339" t="s">
        <v>109</v>
      </c>
      <c r="C24" s="340"/>
      <c r="D24" s="114" t="s">
        <v>110</v>
      </c>
      <c r="E24" s="115" t="s">
        <v>111</v>
      </c>
      <c r="F24" s="115" t="s">
        <v>112</v>
      </c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319">
        <f t="shared" ref="Q24:Q27" si="0">SUM(D25:F25)</f>
        <v>0</v>
      </c>
      <c r="R24" s="291">
        <v>2.5</v>
      </c>
      <c r="S24" s="293">
        <f>R24*Q24</f>
        <v>0</v>
      </c>
    </row>
    <row r="25" spans="1:19" s="58" customFormat="1" ht="24" customHeight="1" thickBot="1" x14ac:dyDescent="0.25">
      <c r="A25" s="341"/>
      <c r="B25" s="340"/>
      <c r="C25" s="340"/>
      <c r="D25" s="78"/>
      <c r="E25" s="78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290"/>
      <c r="R25" s="292"/>
      <c r="S25" s="294"/>
    </row>
    <row r="26" spans="1:19" s="58" customFormat="1" ht="24" customHeight="1" x14ac:dyDescent="0.2">
      <c r="A26" s="341">
        <v>3</v>
      </c>
      <c r="B26" s="339" t="s">
        <v>113</v>
      </c>
      <c r="C26" s="340"/>
      <c r="D26" s="114" t="s">
        <v>114</v>
      </c>
      <c r="E26" s="115" t="s">
        <v>115</v>
      </c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319">
        <f t="shared" ref="Q26:Q27" si="1">SUM(D27:F27)</f>
        <v>0</v>
      </c>
      <c r="R26" s="291">
        <v>2.5</v>
      </c>
      <c r="S26" s="293">
        <f>R26*Q26</f>
        <v>0</v>
      </c>
    </row>
    <row r="27" spans="1:19" s="58" customFormat="1" ht="24" customHeight="1" thickBot="1" x14ac:dyDescent="0.25">
      <c r="A27" s="341"/>
      <c r="B27" s="340"/>
      <c r="C27" s="340"/>
      <c r="D27" s="78"/>
      <c r="E27" s="78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290"/>
      <c r="R27" s="292"/>
      <c r="S27" s="294"/>
    </row>
    <row r="28" spans="1:19" s="58" customFormat="1" ht="24" customHeight="1" x14ac:dyDescent="0.2">
      <c r="A28" s="341">
        <v>4</v>
      </c>
      <c r="B28" s="339" t="s">
        <v>116</v>
      </c>
      <c r="C28" s="340"/>
      <c r="D28" s="114" t="s">
        <v>117</v>
      </c>
      <c r="E28" s="115" t="s">
        <v>118</v>
      </c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319">
        <f t="shared" ref="Q28:Q29" si="2">SUM(D29:F29)</f>
        <v>0</v>
      </c>
      <c r="R28" s="291">
        <v>2.5</v>
      </c>
      <c r="S28" s="293">
        <f>R28*Q28</f>
        <v>0</v>
      </c>
    </row>
    <row r="29" spans="1:19" s="58" customFormat="1" ht="24" customHeight="1" x14ac:dyDescent="0.2">
      <c r="A29" s="341"/>
      <c r="B29" s="340"/>
      <c r="C29" s="340"/>
      <c r="D29" s="78"/>
      <c r="E29" s="78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290"/>
      <c r="R29" s="292"/>
      <c r="S29" s="294"/>
    </row>
    <row r="30" spans="1:19" s="58" customFormat="1" ht="24" customHeight="1" x14ac:dyDescent="0.2">
      <c r="A30" s="283">
        <v>4</v>
      </c>
      <c r="B30" s="285" t="s">
        <v>119</v>
      </c>
      <c r="C30" s="286"/>
      <c r="D30" s="73" t="s">
        <v>120</v>
      </c>
      <c r="E30" s="73" t="s">
        <v>121</v>
      </c>
      <c r="F30" s="73" t="s">
        <v>122</v>
      </c>
      <c r="G30" s="74"/>
      <c r="H30" s="72"/>
      <c r="I30" s="72"/>
      <c r="J30" s="72"/>
      <c r="K30" s="72"/>
      <c r="L30" s="72"/>
      <c r="M30" s="72"/>
      <c r="N30" s="136"/>
      <c r="O30" s="136"/>
      <c r="P30" s="72"/>
      <c r="Q30" s="289">
        <f>SUM(D31:F31)</f>
        <v>0</v>
      </c>
      <c r="R30" s="291">
        <v>2</v>
      </c>
      <c r="S30" s="293">
        <f>R30*Q30</f>
        <v>0</v>
      </c>
    </row>
    <row r="31" spans="1:19" s="58" customFormat="1" ht="24" customHeight="1" x14ac:dyDescent="0.2">
      <c r="A31" s="284"/>
      <c r="B31" s="287"/>
      <c r="C31" s="288"/>
      <c r="D31" s="77"/>
      <c r="E31" s="77"/>
      <c r="F31" s="77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290"/>
      <c r="R31" s="292"/>
      <c r="S31" s="294"/>
    </row>
    <row r="32" spans="1:19" s="58" customFormat="1" ht="24" customHeight="1" x14ac:dyDescent="0.2">
      <c r="A32" s="283">
        <v>4</v>
      </c>
      <c r="B32" s="285" t="s">
        <v>123</v>
      </c>
      <c r="C32" s="286"/>
      <c r="D32" s="73" t="s">
        <v>124</v>
      </c>
      <c r="E32" s="73" t="s">
        <v>125</v>
      </c>
      <c r="F32" s="73" t="s">
        <v>126</v>
      </c>
      <c r="G32" s="74"/>
      <c r="H32" s="72"/>
      <c r="I32" s="72"/>
      <c r="J32" s="72"/>
      <c r="K32" s="72"/>
      <c r="L32" s="72"/>
      <c r="M32" s="72"/>
      <c r="N32" s="136"/>
      <c r="O32" s="136"/>
      <c r="P32" s="72"/>
      <c r="Q32" s="289">
        <f>SUM(D33:F33)</f>
        <v>0</v>
      </c>
      <c r="R32" s="291">
        <v>2</v>
      </c>
      <c r="S32" s="293">
        <f>R32*Q32</f>
        <v>0</v>
      </c>
    </row>
    <row r="33" spans="1:19" s="58" customFormat="1" ht="24" customHeight="1" x14ac:dyDescent="0.2">
      <c r="A33" s="284"/>
      <c r="B33" s="287"/>
      <c r="C33" s="288"/>
      <c r="D33" s="77"/>
      <c r="E33" s="77"/>
      <c r="F33" s="77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290"/>
      <c r="R33" s="292"/>
      <c r="S33" s="294"/>
    </row>
    <row r="34" spans="1:19" s="58" customFormat="1" ht="24" customHeight="1" x14ac:dyDescent="0.2">
      <c r="A34" s="283">
        <v>4</v>
      </c>
      <c r="B34" s="285" t="s">
        <v>127</v>
      </c>
      <c r="C34" s="286"/>
      <c r="D34" s="73" t="s">
        <v>128</v>
      </c>
      <c r="E34" s="73" t="s">
        <v>129</v>
      </c>
      <c r="F34" s="73" t="s">
        <v>130</v>
      </c>
      <c r="G34" s="74"/>
      <c r="H34" s="72"/>
      <c r="I34" s="72"/>
      <c r="J34" s="72"/>
      <c r="K34" s="72"/>
      <c r="L34" s="72"/>
      <c r="M34" s="72"/>
      <c r="N34" s="136"/>
      <c r="O34" s="136"/>
      <c r="P34" s="72"/>
      <c r="Q34" s="289">
        <f>SUM(D35:F35)</f>
        <v>0</v>
      </c>
      <c r="R34" s="291">
        <v>2</v>
      </c>
      <c r="S34" s="293">
        <f>R34*Q34</f>
        <v>0</v>
      </c>
    </row>
    <row r="35" spans="1:19" s="58" customFormat="1" ht="24" customHeight="1" x14ac:dyDescent="0.2">
      <c r="A35" s="284"/>
      <c r="B35" s="287"/>
      <c r="C35" s="288"/>
      <c r="D35" s="77"/>
      <c r="E35" s="77"/>
      <c r="F35" s="77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290"/>
      <c r="R35" s="292"/>
      <c r="S35" s="294"/>
    </row>
    <row r="36" spans="1:19" s="58" customFormat="1" ht="24" customHeight="1" x14ac:dyDescent="0.2">
      <c r="A36" s="341">
        <v>2</v>
      </c>
      <c r="B36" s="340" t="s">
        <v>131</v>
      </c>
      <c r="C36" s="340"/>
      <c r="D36" s="73" t="s">
        <v>132</v>
      </c>
      <c r="E36" s="73" t="s">
        <v>133</v>
      </c>
      <c r="F36" s="73" t="s">
        <v>134</v>
      </c>
      <c r="G36" s="116" t="s">
        <v>135</v>
      </c>
      <c r="H36" s="72"/>
      <c r="I36" s="72"/>
      <c r="J36" s="72"/>
      <c r="K36" s="72"/>
      <c r="L36" s="72"/>
      <c r="M36" s="72"/>
      <c r="N36" s="72"/>
      <c r="O36" s="72"/>
      <c r="P36" s="72"/>
      <c r="Q36" s="289">
        <f>SUM(D37:F37)</f>
        <v>0</v>
      </c>
      <c r="R36" s="291">
        <v>2</v>
      </c>
      <c r="S36" s="293">
        <f>R36*Q36</f>
        <v>0</v>
      </c>
    </row>
    <row r="37" spans="1:19" s="58" customFormat="1" ht="24" customHeight="1" x14ac:dyDescent="0.2">
      <c r="A37" s="341"/>
      <c r="B37" s="340"/>
      <c r="C37" s="340"/>
      <c r="D37" s="77"/>
      <c r="E37" s="77"/>
      <c r="F37" s="77"/>
      <c r="G37" s="117"/>
      <c r="H37" s="72"/>
      <c r="I37" s="72"/>
      <c r="J37" s="72"/>
      <c r="K37" s="72"/>
      <c r="L37" s="72"/>
      <c r="M37" s="72"/>
      <c r="N37" s="136"/>
      <c r="O37" s="136"/>
      <c r="P37" s="72"/>
      <c r="Q37" s="290"/>
      <c r="R37" s="292"/>
      <c r="S37" s="294"/>
    </row>
    <row r="38" spans="1:19" s="58" customFormat="1" ht="24" customHeight="1" x14ac:dyDescent="0.2">
      <c r="A38" s="341">
        <v>3</v>
      </c>
      <c r="B38" s="340" t="s">
        <v>136</v>
      </c>
      <c r="C38" s="340"/>
      <c r="D38" s="73" t="s">
        <v>132</v>
      </c>
      <c r="E38" s="73" t="s">
        <v>133</v>
      </c>
      <c r="F38" s="73" t="s">
        <v>134</v>
      </c>
      <c r="G38" s="73" t="s">
        <v>135</v>
      </c>
      <c r="H38" s="72"/>
      <c r="I38" s="72"/>
      <c r="J38" s="72"/>
      <c r="K38" s="72"/>
      <c r="L38" s="72"/>
      <c r="M38" s="72"/>
      <c r="N38" s="136"/>
      <c r="O38" s="136"/>
      <c r="P38" s="72"/>
      <c r="Q38" s="289">
        <f>SUM(D39:F39)</f>
        <v>0</v>
      </c>
      <c r="R38" s="291">
        <v>2</v>
      </c>
      <c r="S38" s="293">
        <f>R38*Q38</f>
        <v>0</v>
      </c>
    </row>
    <row r="39" spans="1:19" s="36" customFormat="1" ht="24" customHeight="1" x14ac:dyDescent="0.2">
      <c r="A39" s="341"/>
      <c r="B39" s="340"/>
      <c r="C39" s="340"/>
      <c r="D39" s="77"/>
      <c r="E39" s="77"/>
      <c r="F39" s="77"/>
      <c r="G39" s="77"/>
      <c r="H39" s="72"/>
      <c r="I39" s="72"/>
      <c r="J39" s="72"/>
      <c r="K39" s="72"/>
      <c r="L39" s="72"/>
      <c r="M39" s="72"/>
      <c r="N39" s="72"/>
      <c r="O39" s="72"/>
      <c r="P39" s="72"/>
      <c r="Q39" s="290"/>
      <c r="R39" s="292"/>
      <c r="S39" s="294"/>
    </row>
    <row r="40" spans="1:19" s="36" customFormat="1" ht="28.5" customHeight="1" x14ac:dyDescent="0.2">
      <c r="A40" s="76">
        <v>5</v>
      </c>
      <c r="B40" s="340" t="s">
        <v>137</v>
      </c>
      <c r="C40" s="340"/>
      <c r="D40" s="126"/>
      <c r="E40" s="137"/>
      <c r="F40" s="138"/>
      <c r="G40" s="138"/>
      <c r="H40" s="72"/>
      <c r="I40" s="72"/>
      <c r="J40" s="72"/>
      <c r="K40" s="72"/>
      <c r="L40" s="72"/>
      <c r="M40" s="72"/>
      <c r="N40" s="72"/>
      <c r="O40" s="72"/>
      <c r="P40" s="72"/>
      <c r="Q40" s="124">
        <f>D40</f>
        <v>0</v>
      </c>
      <c r="R40" s="113">
        <v>2</v>
      </c>
      <c r="S40" s="139">
        <f>R40*Q40</f>
        <v>0</v>
      </c>
    </row>
    <row r="41" spans="1:19" s="36" customFormat="1" ht="28.5" customHeight="1" x14ac:dyDescent="0.2">
      <c r="A41" s="140">
        <v>6</v>
      </c>
      <c r="B41" s="141" t="s">
        <v>138</v>
      </c>
      <c r="C41" s="142"/>
      <c r="D41" s="77"/>
      <c r="E41" s="72"/>
      <c r="F41" s="72"/>
      <c r="G41" s="72"/>
      <c r="H41" s="72"/>
      <c r="I41" s="72"/>
      <c r="J41" s="72"/>
      <c r="K41" s="72"/>
      <c r="L41" s="72"/>
      <c r="M41" s="72"/>
      <c r="N41" s="136"/>
      <c r="O41" s="136"/>
      <c r="P41" s="72"/>
      <c r="Q41" s="124">
        <f t="shared" ref="Q41:Q47" si="3">D41</f>
        <v>0</v>
      </c>
      <c r="R41" s="113">
        <v>1.5</v>
      </c>
      <c r="S41" s="139">
        <f>R41*Q41</f>
        <v>0</v>
      </c>
    </row>
    <row r="42" spans="1:19" s="36" customFormat="1" ht="28.5" customHeight="1" x14ac:dyDescent="0.2">
      <c r="A42" s="140">
        <v>7</v>
      </c>
      <c r="B42" s="141" t="s">
        <v>138</v>
      </c>
      <c r="C42" s="142"/>
      <c r="D42" s="77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124">
        <f t="shared" si="3"/>
        <v>0</v>
      </c>
      <c r="R42" s="113">
        <v>1.5</v>
      </c>
      <c r="S42" s="139">
        <f t="shared" ref="S42:S53" si="4">R42*Q42</f>
        <v>0</v>
      </c>
    </row>
    <row r="43" spans="1:19" s="36" customFormat="1" ht="28.5" customHeight="1" x14ac:dyDescent="0.2">
      <c r="A43" s="140">
        <v>8</v>
      </c>
      <c r="B43" s="141" t="s">
        <v>138</v>
      </c>
      <c r="C43" s="142"/>
      <c r="D43" s="77"/>
      <c r="E43" s="72"/>
      <c r="F43" s="72"/>
      <c r="G43" s="72"/>
      <c r="H43" s="72"/>
      <c r="I43" s="72"/>
      <c r="J43" s="72"/>
      <c r="K43" s="72"/>
      <c r="L43" s="72"/>
      <c r="M43" s="72"/>
      <c r="N43" s="136"/>
      <c r="O43" s="136"/>
      <c r="P43" s="72"/>
      <c r="Q43" s="124">
        <f t="shared" si="3"/>
        <v>0</v>
      </c>
      <c r="R43" s="113">
        <v>1.5</v>
      </c>
      <c r="S43" s="139">
        <f t="shared" si="4"/>
        <v>0</v>
      </c>
    </row>
    <row r="44" spans="1:19" s="36" customFormat="1" ht="28.5" customHeight="1" x14ac:dyDescent="0.2">
      <c r="A44" s="140">
        <v>9</v>
      </c>
      <c r="B44" s="141" t="s">
        <v>138</v>
      </c>
      <c r="C44" s="142"/>
      <c r="D44" s="77"/>
      <c r="E44" s="72"/>
      <c r="F44" s="72"/>
      <c r="G44" s="72"/>
      <c r="H44" s="72"/>
      <c r="I44" s="72"/>
      <c r="J44" s="72"/>
      <c r="K44" s="72"/>
      <c r="L44" s="72"/>
      <c r="M44" s="72"/>
      <c r="N44" s="138"/>
      <c r="O44" s="138"/>
      <c r="P44" s="138"/>
      <c r="Q44" s="124">
        <f t="shared" si="3"/>
        <v>0</v>
      </c>
      <c r="R44" s="113">
        <v>1.5</v>
      </c>
      <c r="S44" s="139">
        <f t="shared" si="4"/>
        <v>0</v>
      </c>
    </row>
    <row r="45" spans="1:19" s="36" customFormat="1" ht="28.5" customHeight="1" x14ac:dyDescent="0.2">
      <c r="A45" s="140">
        <v>10</v>
      </c>
      <c r="B45" s="141" t="s">
        <v>138</v>
      </c>
      <c r="C45" s="142"/>
      <c r="D45" s="77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124">
        <f t="shared" si="3"/>
        <v>0</v>
      </c>
      <c r="R45" s="113">
        <v>1.5</v>
      </c>
      <c r="S45" s="139">
        <f t="shared" si="4"/>
        <v>0</v>
      </c>
    </row>
    <row r="46" spans="1:19" s="36" customFormat="1" ht="28.5" customHeight="1" x14ac:dyDescent="0.2">
      <c r="A46" s="140">
        <v>11</v>
      </c>
      <c r="B46" s="141" t="s">
        <v>138</v>
      </c>
      <c r="C46" s="142"/>
      <c r="D46" s="77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124">
        <f t="shared" si="3"/>
        <v>0</v>
      </c>
      <c r="R46" s="113">
        <v>1.5</v>
      </c>
      <c r="S46" s="139">
        <f t="shared" si="4"/>
        <v>0</v>
      </c>
    </row>
    <row r="47" spans="1:19" s="36" customFormat="1" ht="28.5" customHeight="1" x14ac:dyDescent="0.2">
      <c r="A47" s="140">
        <v>12</v>
      </c>
      <c r="B47" s="141" t="s">
        <v>138</v>
      </c>
      <c r="C47" s="142"/>
      <c r="D47" s="77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124">
        <f t="shared" si="3"/>
        <v>0</v>
      </c>
      <c r="R47" s="113">
        <v>1.5</v>
      </c>
      <c r="S47" s="139">
        <f t="shared" si="4"/>
        <v>0</v>
      </c>
    </row>
    <row r="48" spans="1:19" s="36" customFormat="1" ht="28.5" customHeight="1" x14ac:dyDescent="0.2">
      <c r="A48" s="140">
        <v>13</v>
      </c>
      <c r="B48" s="141" t="s">
        <v>138</v>
      </c>
      <c r="C48" s="142" t="s">
        <v>139</v>
      </c>
      <c r="D48" s="77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125">
        <f t="shared" ref="Q41:Q55" si="5">D48</f>
        <v>0</v>
      </c>
      <c r="R48" s="113">
        <v>1.5</v>
      </c>
      <c r="S48" s="139">
        <f t="shared" si="4"/>
        <v>0</v>
      </c>
    </row>
    <row r="49" spans="1:19" s="36" customFormat="1" ht="28.5" customHeight="1" x14ac:dyDescent="0.2">
      <c r="A49" s="140">
        <v>16</v>
      </c>
      <c r="B49" s="141" t="s">
        <v>138</v>
      </c>
      <c r="C49" s="142" t="s">
        <v>139</v>
      </c>
      <c r="D49" s="77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125">
        <f t="shared" si="5"/>
        <v>0</v>
      </c>
      <c r="R49" s="113">
        <v>1.5</v>
      </c>
      <c r="S49" s="139">
        <f t="shared" si="4"/>
        <v>0</v>
      </c>
    </row>
    <row r="50" spans="1:19" s="36" customFormat="1" ht="28.5" customHeight="1" x14ac:dyDescent="0.2">
      <c r="A50" s="140">
        <v>17</v>
      </c>
      <c r="B50" s="141" t="s">
        <v>138</v>
      </c>
      <c r="C50" s="142" t="s">
        <v>139</v>
      </c>
      <c r="D50" s="77"/>
      <c r="E50" s="72"/>
      <c r="F50" s="72"/>
      <c r="G50" s="72"/>
      <c r="H50" s="72"/>
      <c r="I50" s="72"/>
      <c r="J50" s="72"/>
      <c r="K50" s="72"/>
      <c r="L50" s="72"/>
      <c r="M50" s="72"/>
      <c r="N50" s="143"/>
      <c r="O50" s="143"/>
      <c r="P50" s="143"/>
      <c r="Q50" s="125">
        <f t="shared" si="5"/>
        <v>0</v>
      </c>
      <c r="R50" s="113">
        <v>1.5</v>
      </c>
      <c r="S50" s="139">
        <f t="shared" si="4"/>
        <v>0</v>
      </c>
    </row>
    <row r="51" spans="1:19" s="36" customFormat="1" ht="28.5" customHeight="1" x14ac:dyDescent="0.2">
      <c r="A51" s="140">
        <v>18</v>
      </c>
      <c r="B51" s="141" t="s">
        <v>138</v>
      </c>
      <c r="C51" s="142" t="s">
        <v>139</v>
      </c>
      <c r="D51" s="77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125">
        <f t="shared" si="5"/>
        <v>0</v>
      </c>
      <c r="R51" s="113">
        <v>1.5</v>
      </c>
      <c r="S51" s="139">
        <f t="shared" si="4"/>
        <v>0</v>
      </c>
    </row>
    <row r="52" spans="1:19" s="36" customFormat="1" ht="28.5" customHeight="1" x14ac:dyDescent="0.2">
      <c r="A52" s="140">
        <v>19</v>
      </c>
      <c r="B52" s="141" t="s">
        <v>138</v>
      </c>
      <c r="C52" s="142" t="s">
        <v>139</v>
      </c>
      <c r="D52" s="77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125">
        <f t="shared" si="5"/>
        <v>0</v>
      </c>
      <c r="R52" s="113">
        <v>1.5</v>
      </c>
      <c r="S52" s="139">
        <f t="shared" si="4"/>
        <v>0</v>
      </c>
    </row>
    <row r="53" spans="1:19" s="36" customFormat="1" ht="28.5" customHeight="1" x14ac:dyDescent="0.2">
      <c r="A53" s="140">
        <v>20</v>
      </c>
      <c r="B53" s="141" t="s">
        <v>138</v>
      </c>
      <c r="C53" s="142" t="s">
        <v>139</v>
      </c>
      <c r="D53" s="77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125">
        <f t="shared" si="5"/>
        <v>0</v>
      </c>
      <c r="R53" s="113">
        <v>1.5</v>
      </c>
      <c r="S53" s="139">
        <f t="shared" si="4"/>
        <v>0</v>
      </c>
    </row>
    <row r="54" spans="1:19" s="36" customFormat="1" ht="28.5" customHeight="1" x14ac:dyDescent="0.2">
      <c r="A54" s="140">
        <v>21</v>
      </c>
      <c r="B54" s="141" t="s">
        <v>98</v>
      </c>
      <c r="C54" s="144"/>
      <c r="D54" s="77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125">
        <f t="shared" si="5"/>
        <v>0</v>
      </c>
      <c r="R54" s="113">
        <v>3</v>
      </c>
      <c r="S54" s="139">
        <f>R54*Q54</f>
        <v>0</v>
      </c>
    </row>
    <row r="55" spans="1:19" s="36" customFormat="1" ht="28.5" customHeight="1" thickBot="1" x14ac:dyDescent="0.25">
      <c r="A55" s="145">
        <v>22</v>
      </c>
      <c r="B55" s="146" t="s">
        <v>140</v>
      </c>
      <c r="C55" s="146"/>
      <c r="D55" s="12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8">
        <f t="shared" si="5"/>
        <v>0</v>
      </c>
      <c r="R55" s="149">
        <v>3.5</v>
      </c>
      <c r="S55" s="150">
        <f>R55*Q55</f>
        <v>0</v>
      </c>
    </row>
    <row r="56" spans="1:19" s="30" customFormat="1" ht="19.5" customHeight="1" thickBot="1" x14ac:dyDescent="0.25">
      <c r="A56" s="334" t="s">
        <v>79</v>
      </c>
      <c r="B56" s="335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6"/>
      <c r="Q56" s="331" t="s">
        <v>80</v>
      </c>
      <c r="R56" s="332"/>
      <c r="S56" s="230">
        <f>SUM(S22:S55)</f>
        <v>0</v>
      </c>
    </row>
    <row r="57" spans="1:19" s="30" customFormat="1" ht="31.5" customHeight="1" thickBot="1" x14ac:dyDescent="0.25">
      <c r="A57" s="337"/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338"/>
      <c r="Q57" s="232" t="s">
        <v>141</v>
      </c>
      <c r="R57" s="233"/>
      <c r="S57" s="231">
        <f>S56*0.09</f>
        <v>0</v>
      </c>
    </row>
    <row r="58" spans="1:19" s="36" customFormat="1" ht="13.5" x14ac:dyDescent="0.15">
      <c r="A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7"/>
      <c r="R58" s="38"/>
      <c r="S58" s="38"/>
    </row>
    <row r="59" spans="1:19" s="36" customFormat="1" ht="13.5" x14ac:dyDescent="0.15">
      <c r="A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7"/>
      <c r="R59" s="38"/>
      <c r="S59" s="38"/>
    </row>
    <row r="60" spans="1:19" s="36" customFormat="1" ht="13.5" x14ac:dyDescent="0.15">
      <c r="A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9"/>
      <c r="R60" s="40"/>
      <c r="S60" s="40"/>
    </row>
    <row r="61" spans="1:19" s="36" customFormat="1" ht="13.5" x14ac:dyDescent="0.15">
      <c r="A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9"/>
      <c r="R61" s="40"/>
      <c r="S61" s="40"/>
    </row>
    <row r="62" spans="1:19" s="36" customFormat="1" ht="13.5" x14ac:dyDescent="0.15">
      <c r="A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9"/>
      <c r="R62" s="40"/>
      <c r="S62" s="40"/>
    </row>
  </sheetData>
  <mergeCells count="70">
    <mergeCell ref="A32:A33"/>
    <mergeCell ref="B32:C33"/>
    <mergeCell ref="Q32:Q33"/>
    <mergeCell ref="R32:R33"/>
    <mergeCell ref="S32:S33"/>
    <mergeCell ref="C12:S12"/>
    <mergeCell ref="C13:S13"/>
    <mergeCell ref="A24:A25"/>
    <mergeCell ref="Q24:Q25"/>
    <mergeCell ref="R24:R25"/>
    <mergeCell ref="S24:S25"/>
    <mergeCell ref="B21:C21"/>
    <mergeCell ref="D21:P21"/>
    <mergeCell ref="A22:A23"/>
    <mergeCell ref="R36:R37"/>
    <mergeCell ref="R38:R39"/>
    <mergeCell ref="A34:A35"/>
    <mergeCell ref="B34:C35"/>
    <mergeCell ref="B40:C40"/>
    <mergeCell ref="B36:C37"/>
    <mergeCell ref="B38:C39"/>
    <mergeCell ref="Q36:Q37"/>
    <mergeCell ref="Q38:Q39"/>
    <mergeCell ref="Q34:Q35"/>
    <mergeCell ref="Q56:R56"/>
    <mergeCell ref="S22:S23"/>
    <mergeCell ref="S36:S37"/>
    <mergeCell ref="S38:S39"/>
    <mergeCell ref="A56:P57"/>
    <mergeCell ref="B26:C27"/>
    <mergeCell ref="B28:C29"/>
    <mergeCell ref="Q26:Q27"/>
    <mergeCell ref="R26:R27"/>
    <mergeCell ref="S26:S27"/>
    <mergeCell ref="A36:A37"/>
    <mergeCell ref="A38:A39"/>
    <mergeCell ref="B24:C25"/>
    <mergeCell ref="A28:A29"/>
    <mergeCell ref="A26:A27"/>
    <mergeCell ref="R22:R23"/>
    <mergeCell ref="S34:S35"/>
    <mergeCell ref="A18:B19"/>
    <mergeCell ref="C18:S19"/>
    <mergeCell ref="C14:S14"/>
    <mergeCell ref="I6:S9"/>
    <mergeCell ref="C10:S10"/>
    <mergeCell ref="S28:S29"/>
    <mergeCell ref="Q28:Q29"/>
    <mergeCell ref="R28:R29"/>
    <mergeCell ref="R34:R35"/>
    <mergeCell ref="C6:H6"/>
    <mergeCell ref="C7:H7"/>
    <mergeCell ref="C17:S17"/>
    <mergeCell ref="Q22:Q23"/>
    <mergeCell ref="B22:C23"/>
    <mergeCell ref="C11:S11"/>
    <mergeCell ref="A30:A31"/>
    <mergeCell ref="B30:C31"/>
    <mergeCell ref="Q30:Q31"/>
    <mergeCell ref="R30:R31"/>
    <mergeCell ref="S30:S31"/>
    <mergeCell ref="A1:S3"/>
    <mergeCell ref="A8:B9"/>
    <mergeCell ref="C8:D9"/>
    <mergeCell ref="E8:F9"/>
    <mergeCell ref="G8:H9"/>
    <mergeCell ref="I4:M5"/>
    <mergeCell ref="N4:S5"/>
    <mergeCell ref="C4:H4"/>
    <mergeCell ref="C5:H5"/>
  </mergeCells>
  <dataValidations count="2">
    <dataValidation type="list" allowBlank="1" showInputMessage="1" showErrorMessage="1" sqref="C15" xr:uid="{00000000-0002-0000-0200-000001000000}">
      <formula1>PAYMENT</formula1>
    </dataValidation>
    <dataValidation type="date" allowBlank="1" showInputMessage="1" showErrorMessage="1" promptTitle="Disclaimer &amp; Operating Hours" prompt="Date stated does not guarantee that your order is ready for collection. Please check before coming. Thank you._x000a__x000a_Tuesdays - Friday: 10am - 1pm, 2pm - 5pm._x000a_Saturdays - 930am - 430pm. _x000a__x000a_We are closed on Sundays, Mondays &amp; PH" sqref="G8:H9" xr:uid="{00000000-0002-0000-0200-000002000000}">
      <formula1>45658</formula1>
      <formula2>401404</formula2>
    </dataValidation>
  </dataValidations>
  <pageMargins left="0.7" right="0.7" top="0.75" bottom="0.75" header="0.3" footer="0.3"/>
  <pageSetup paperSize="9" scale="30" orientation="landscape" horizontalDpi="203" verticalDpi="203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3000000}">
          <x14:formula1>
            <xm:f>'For Official Use Only'!$A$17:$A$19</xm:f>
          </x14:formula1>
          <xm:sqref>C8:D9</xm:sqref>
        </x14:dataValidation>
        <x14:dataValidation type="list" allowBlank="1" showInputMessage="1" showErrorMessage="1" xr:uid="{8E806B92-2111-4DC5-82CF-5E25B0DFE05D}">
          <x14:formula1>
            <xm:f>'For Official Use Only'!$A$12:$A$14</xm:f>
          </x14:formula1>
          <xm:sqref>N4:S5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S49"/>
  <sheetViews>
    <sheetView view="pageBreakPreview" topLeftCell="A26" zoomScale="60" zoomScaleNormal="40" zoomScalePageLayoutView="115" workbookViewId="0">
      <selection activeCell="C14" sqref="C14:R14"/>
    </sheetView>
  </sheetViews>
  <sheetFormatPr defaultColWidth="9.14453125" defaultRowHeight="10.5" x14ac:dyDescent="0.1"/>
  <cols>
    <col min="1" max="1" width="10.22265625" style="22" customWidth="1"/>
    <col min="2" max="2" width="21.25390625" style="21" customWidth="1"/>
    <col min="3" max="3" width="21.5234375" style="21" customWidth="1"/>
    <col min="4" max="4" width="6.3203125" style="22" customWidth="1"/>
    <col min="5" max="5" width="15.19921875" style="22" customWidth="1"/>
    <col min="6" max="6" width="13.85546875" style="22" customWidth="1"/>
    <col min="7" max="8" width="15.19921875" style="22" customWidth="1"/>
    <col min="9" max="9" width="10.22265625" style="22" customWidth="1"/>
    <col min="10" max="10" width="15.19921875" style="22" customWidth="1"/>
    <col min="11" max="11" width="23.5390625" style="22" customWidth="1"/>
    <col min="12" max="14" width="15.19921875" style="22" customWidth="1"/>
    <col min="15" max="15" width="13.5859375" style="22" customWidth="1"/>
    <col min="16" max="16" width="11.1640625" style="26" bestFit="1" customWidth="1"/>
    <col min="17" max="17" width="13.98828125" style="24" customWidth="1"/>
    <col min="18" max="18" width="17.75390625" style="24" customWidth="1"/>
    <col min="19" max="19" width="9.14453125" style="21"/>
    <col min="20" max="20" width="13.1796875" style="21" bestFit="1" customWidth="1"/>
    <col min="21" max="16384" width="9.14453125" style="21"/>
  </cols>
  <sheetData>
    <row r="1" spans="1:19" ht="24.95" customHeight="1" x14ac:dyDescent="0.1">
      <c r="A1" s="349" t="s">
        <v>142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1"/>
    </row>
    <row r="2" spans="1:19" ht="24.95" customHeight="1" x14ac:dyDescent="0.1">
      <c r="A2" s="352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4"/>
    </row>
    <row r="3" spans="1:19" ht="24.95" customHeight="1" thickBot="1" x14ac:dyDescent="0.15">
      <c r="A3" s="426"/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8"/>
    </row>
    <row r="4" spans="1:19" ht="25.5" customHeight="1" thickBot="1" x14ac:dyDescent="0.15">
      <c r="A4" s="439" t="s">
        <v>143</v>
      </c>
      <c r="B4" s="440"/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1"/>
      <c r="S4" s="84"/>
    </row>
    <row r="5" spans="1:19" s="23" customFormat="1" ht="25.5" customHeight="1" x14ac:dyDescent="0.2">
      <c r="A5" s="103" t="s">
        <v>25</v>
      </c>
      <c r="B5" s="104"/>
      <c r="C5" s="519"/>
      <c r="D5" s="520"/>
      <c r="E5" s="520"/>
      <c r="F5" s="520"/>
      <c r="G5" s="520"/>
      <c r="H5" s="521"/>
      <c r="I5" s="267" t="s">
        <v>144</v>
      </c>
      <c r="J5" s="268"/>
      <c r="K5" s="268"/>
      <c r="L5" s="269"/>
      <c r="M5" s="273"/>
      <c r="N5" s="274"/>
      <c r="O5" s="274"/>
      <c r="P5" s="274"/>
      <c r="Q5" s="274"/>
      <c r="R5" s="275"/>
      <c r="S5" s="21"/>
    </row>
    <row r="6" spans="1:19" s="23" customFormat="1" ht="45.75" customHeight="1" x14ac:dyDescent="0.2">
      <c r="A6" s="105" t="s">
        <v>27</v>
      </c>
      <c r="B6" s="106"/>
      <c r="C6" s="480"/>
      <c r="D6" s="481"/>
      <c r="E6" s="481"/>
      <c r="F6" s="481"/>
      <c r="G6" s="481"/>
      <c r="H6" s="482"/>
      <c r="I6" s="270"/>
      <c r="J6" s="271"/>
      <c r="K6" s="271"/>
      <c r="L6" s="272"/>
      <c r="M6" s="276"/>
      <c r="N6" s="277"/>
      <c r="O6" s="277"/>
      <c r="P6" s="277"/>
      <c r="Q6" s="277"/>
      <c r="R6" s="278"/>
    </row>
    <row r="7" spans="1:19" s="23" customFormat="1" ht="33" customHeight="1" x14ac:dyDescent="0.2">
      <c r="A7" s="105" t="s">
        <v>28</v>
      </c>
      <c r="B7" s="106"/>
      <c r="C7" s="480"/>
      <c r="D7" s="481"/>
      <c r="E7" s="481"/>
      <c r="F7" s="481"/>
      <c r="G7" s="481"/>
      <c r="H7" s="482"/>
      <c r="I7" s="306" t="s">
        <v>145</v>
      </c>
      <c r="J7" s="307"/>
      <c r="K7" s="307"/>
      <c r="L7" s="307"/>
      <c r="M7" s="307"/>
      <c r="N7" s="307"/>
      <c r="O7" s="307"/>
      <c r="P7" s="307"/>
      <c r="Q7" s="307"/>
      <c r="R7" s="522"/>
    </row>
    <row r="8" spans="1:19" s="23" customFormat="1" ht="46.5" customHeight="1" x14ac:dyDescent="0.2">
      <c r="A8" s="105" t="s">
        <v>30</v>
      </c>
      <c r="B8" s="106"/>
      <c r="C8" s="480"/>
      <c r="D8" s="481"/>
      <c r="E8" s="481"/>
      <c r="F8" s="481"/>
      <c r="G8" s="481"/>
      <c r="H8" s="482"/>
      <c r="I8" s="408"/>
      <c r="J8" s="523"/>
      <c r="K8" s="523"/>
      <c r="L8" s="523"/>
      <c r="M8" s="523"/>
      <c r="N8" s="523"/>
      <c r="O8" s="523"/>
      <c r="P8" s="523"/>
      <c r="Q8" s="523"/>
      <c r="R8" s="524"/>
    </row>
    <row r="9" spans="1:19" s="23" customFormat="1" ht="12.75" customHeight="1" x14ac:dyDescent="0.2">
      <c r="A9" s="464" t="s">
        <v>31</v>
      </c>
      <c r="B9" s="465"/>
      <c r="C9" s="468"/>
      <c r="D9" s="469"/>
      <c r="E9" s="472" t="s">
        <v>85</v>
      </c>
      <c r="F9" s="473"/>
      <c r="G9" s="476"/>
      <c r="H9" s="477"/>
      <c r="I9" s="408"/>
      <c r="J9" s="523"/>
      <c r="K9" s="523"/>
      <c r="L9" s="523"/>
      <c r="M9" s="523"/>
      <c r="N9" s="523"/>
      <c r="O9" s="523"/>
      <c r="P9" s="523"/>
      <c r="Q9" s="523"/>
      <c r="R9" s="524"/>
    </row>
    <row r="10" spans="1:19" ht="70.5" customHeight="1" x14ac:dyDescent="0.1">
      <c r="A10" s="466"/>
      <c r="B10" s="467"/>
      <c r="C10" s="470"/>
      <c r="D10" s="471"/>
      <c r="E10" s="474"/>
      <c r="F10" s="475"/>
      <c r="G10" s="478"/>
      <c r="H10" s="479"/>
      <c r="I10" s="525"/>
      <c r="J10" s="526"/>
      <c r="K10" s="526"/>
      <c r="L10" s="526"/>
      <c r="M10" s="526"/>
      <c r="N10" s="526"/>
      <c r="O10" s="526"/>
      <c r="P10" s="526"/>
      <c r="Q10" s="526"/>
      <c r="R10" s="527"/>
      <c r="S10" s="23"/>
    </row>
    <row r="11" spans="1:19" s="58" customFormat="1" ht="41.25" customHeight="1" x14ac:dyDescent="0.15">
      <c r="A11" s="462" t="s">
        <v>33</v>
      </c>
      <c r="B11" s="463"/>
      <c r="C11" s="515" t="s">
        <v>146</v>
      </c>
      <c r="D11" s="516"/>
      <c r="E11" s="516"/>
      <c r="F11" s="516"/>
      <c r="G11" s="516"/>
      <c r="H11" s="516"/>
      <c r="I11" s="516"/>
      <c r="J11" s="516"/>
      <c r="K11" s="516"/>
      <c r="L11" s="516"/>
      <c r="M11" s="516"/>
      <c r="N11" s="516"/>
      <c r="O11" s="516"/>
      <c r="P11" s="516"/>
      <c r="Q11" s="516"/>
      <c r="R11" s="517"/>
    </row>
    <row r="12" spans="1:19" s="58" customFormat="1" ht="41.25" customHeight="1" x14ac:dyDescent="0.15">
      <c r="A12" s="107" t="s">
        <v>35</v>
      </c>
      <c r="B12" s="108"/>
      <c r="C12" s="515" t="s">
        <v>147</v>
      </c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8"/>
    </row>
    <row r="13" spans="1:19" s="58" customFormat="1" ht="41.25" customHeight="1" x14ac:dyDescent="0.15">
      <c r="A13" s="107" t="s">
        <v>37</v>
      </c>
      <c r="B13" s="108"/>
      <c r="C13" s="515" t="s">
        <v>148</v>
      </c>
      <c r="D13" s="516"/>
      <c r="E13" s="516"/>
      <c r="F13" s="516"/>
      <c r="G13" s="516"/>
      <c r="H13" s="516"/>
      <c r="I13" s="516"/>
      <c r="J13" s="516"/>
      <c r="K13" s="516"/>
      <c r="L13" s="516"/>
      <c r="M13" s="516"/>
      <c r="N13" s="516"/>
      <c r="O13" s="516"/>
      <c r="P13" s="516"/>
      <c r="Q13" s="516"/>
      <c r="R13" s="518"/>
    </row>
    <row r="14" spans="1:19" s="58" customFormat="1" ht="41.25" customHeight="1" x14ac:dyDescent="0.15">
      <c r="A14" s="508" t="s">
        <v>39</v>
      </c>
      <c r="B14" s="463"/>
      <c r="C14" s="515" t="s">
        <v>264</v>
      </c>
      <c r="D14" s="516"/>
      <c r="E14" s="516"/>
      <c r="F14" s="516"/>
      <c r="G14" s="516"/>
      <c r="H14" s="516"/>
      <c r="I14" s="516"/>
      <c r="J14" s="516"/>
      <c r="K14" s="516"/>
      <c r="L14" s="516"/>
      <c r="M14" s="516"/>
      <c r="N14" s="516"/>
      <c r="O14" s="516"/>
      <c r="P14" s="516"/>
      <c r="Q14" s="516"/>
      <c r="R14" s="518"/>
    </row>
    <row r="15" spans="1:19" s="58" customFormat="1" ht="41.25" customHeight="1" x14ac:dyDescent="0.15">
      <c r="A15" s="107" t="s">
        <v>40</v>
      </c>
      <c r="B15" s="108"/>
      <c r="C15" s="515" t="s">
        <v>149</v>
      </c>
      <c r="D15" s="516"/>
      <c r="E15" s="516"/>
      <c r="F15" s="516"/>
      <c r="G15" s="516"/>
      <c r="H15" s="516"/>
      <c r="I15" s="516"/>
      <c r="J15" s="516"/>
      <c r="K15" s="516"/>
      <c r="L15" s="516"/>
      <c r="M15" s="516"/>
      <c r="N15" s="516"/>
      <c r="O15" s="516"/>
      <c r="P15" s="516"/>
      <c r="Q15" s="516"/>
      <c r="R15" s="518"/>
    </row>
    <row r="16" spans="1:19" s="47" customFormat="1" ht="22.5" customHeight="1" thickBot="1" x14ac:dyDescent="0.3">
      <c r="A16" s="237"/>
      <c r="B16" s="236"/>
      <c r="C16" s="31"/>
      <c r="D16" s="31"/>
      <c r="E16" s="31"/>
      <c r="F16" s="31"/>
      <c r="G16" s="31"/>
      <c r="H16" s="31"/>
      <c r="I16" s="236"/>
      <c r="J16" s="236"/>
      <c r="K16" s="236"/>
      <c r="L16" s="236"/>
      <c r="M16" s="33"/>
      <c r="N16" s="33"/>
      <c r="O16" s="33"/>
      <c r="P16" s="33"/>
      <c r="Q16" s="33"/>
      <c r="R16" s="35"/>
      <c r="S16" s="21"/>
    </row>
    <row r="17" spans="1:19" s="47" customFormat="1" ht="22.5" customHeight="1" x14ac:dyDescent="0.25">
      <c r="A17" s="44" t="s">
        <v>102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6"/>
    </row>
    <row r="18" spans="1:19" s="29" customFormat="1" ht="21" customHeight="1" x14ac:dyDescent="0.25">
      <c r="A18" s="48" t="s">
        <v>43</v>
      </c>
      <c r="B18" s="49"/>
      <c r="C18" s="324"/>
      <c r="D18" s="325"/>
      <c r="E18" s="325"/>
      <c r="F18" s="325"/>
      <c r="G18" s="325"/>
      <c r="H18" s="325"/>
      <c r="I18" s="325"/>
      <c r="J18" s="325"/>
      <c r="K18" s="325"/>
      <c r="L18" s="325"/>
      <c r="M18" s="325"/>
      <c r="N18" s="325"/>
      <c r="O18" s="325"/>
      <c r="P18" s="325"/>
      <c r="Q18" s="325"/>
      <c r="R18" s="326"/>
      <c r="S18" s="47"/>
    </row>
    <row r="19" spans="1:19" s="29" customFormat="1" ht="21" customHeight="1" x14ac:dyDescent="0.1">
      <c r="A19" s="483" t="s">
        <v>44</v>
      </c>
      <c r="B19" s="484"/>
      <c r="C19" s="509"/>
      <c r="D19" s="510"/>
      <c r="E19" s="510"/>
      <c r="F19" s="510"/>
      <c r="G19" s="510"/>
      <c r="H19" s="510"/>
      <c r="I19" s="510"/>
      <c r="J19" s="510"/>
      <c r="K19" s="510"/>
      <c r="L19" s="510"/>
      <c r="M19" s="510"/>
      <c r="N19" s="510"/>
      <c r="O19" s="510"/>
      <c r="P19" s="510"/>
      <c r="Q19" s="510"/>
      <c r="R19" s="511"/>
    </row>
    <row r="20" spans="1:19" ht="24" customHeight="1" thickBot="1" x14ac:dyDescent="0.15">
      <c r="A20" s="485"/>
      <c r="B20" s="486"/>
      <c r="C20" s="512"/>
      <c r="D20" s="513"/>
      <c r="E20" s="513"/>
      <c r="F20" s="513"/>
      <c r="G20" s="513"/>
      <c r="H20" s="513"/>
      <c r="I20" s="513"/>
      <c r="J20" s="513"/>
      <c r="K20" s="513"/>
      <c r="L20" s="513"/>
      <c r="M20" s="513"/>
      <c r="N20" s="513"/>
      <c r="O20" s="513"/>
      <c r="P20" s="513"/>
      <c r="Q20" s="513"/>
      <c r="R20" s="514"/>
      <c r="S20" s="29"/>
    </row>
    <row r="21" spans="1:19" ht="78.75" customHeight="1" thickBot="1" x14ac:dyDescent="0.15">
      <c r="A21" s="505" t="s">
        <v>150</v>
      </c>
      <c r="B21" s="506"/>
      <c r="C21" s="506"/>
      <c r="D21" s="506"/>
      <c r="E21" s="506"/>
      <c r="F21" s="506"/>
      <c r="G21" s="506"/>
      <c r="H21" s="506"/>
      <c r="I21" s="506"/>
      <c r="J21" s="506"/>
      <c r="K21" s="506"/>
      <c r="L21" s="506"/>
      <c r="M21" s="506"/>
      <c r="N21" s="506"/>
      <c r="O21" s="506"/>
      <c r="P21" s="506"/>
      <c r="Q21" s="506"/>
      <c r="R21" s="507"/>
    </row>
    <row r="22" spans="1:19" ht="18.75" customHeight="1" x14ac:dyDescent="0.1">
      <c r="A22" s="452" t="s">
        <v>151</v>
      </c>
      <c r="B22" s="442" t="s">
        <v>152</v>
      </c>
      <c r="C22" s="443"/>
      <c r="D22" s="446" t="s">
        <v>153</v>
      </c>
      <c r="E22" s="447"/>
      <c r="F22" s="447"/>
      <c r="G22" s="447"/>
      <c r="H22" s="448"/>
      <c r="I22" s="454" t="s">
        <v>154</v>
      </c>
      <c r="J22" s="442" t="s">
        <v>155</v>
      </c>
      <c r="K22" s="443"/>
      <c r="L22" s="456" t="s">
        <v>156</v>
      </c>
      <c r="M22" s="457"/>
      <c r="N22" s="457"/>
      <c r="O22" s="457"/>
      <c r="P22" s="457"/>
      <c r="Q22" s="457"/>
      <c r="R22" s="458"/>
    </row>
    <row r="23" spans="1:19" s="43" customFormat="1" ht="51" customHeight="1" thickBot="1" x14ac:dyDescent="0.15">
      <c r="A23" s="453"/>
      <c r="B23" s="444"/>
      <c r="C23" s="445"/>
      <c r="D23" s="449"/>
      <c r="E23" s="450"/>
      <c r="F23" s="450"/>
      <c r="G23" s="450"/>
      <c r="H23" s="451"/>
      <c r="I23" s="455"/>
      <c r="J23" s="444"/>
      <c r="K23" s="445"/>
      <c r="L23" s="459"/>
      <c r="M23" s="460"/>
      <c r="N23" s="460"/>
      <c r="O23" s="460"/>
      <c r="P23" s="460"/>
      <c r="Q23" s="460"/>
      <c r="R23" s="461"/>
      <c r="S23" s="21"/>
    </row>
    <row r="24" spans="1:19" s="36" customFormat="1" ht="38.25" customHeight="1" thickBot="1" x14ac:dyDescent="0.2">
      <c r="A24" s="85" t="s">
        <v>157</v>
      </c>
      <c r="B24" s="490" t="s">
        <v>158</v>
      </c>
      <c r="C24" s="491"/>
      <c r="D24" s="491"/>
      <c r="E24" s="491"/>
      <c r="F24" s="491"/>
      <c r="G24" s="491"/>
      <c r="H24" s="491"/>
      <c r="I24" s="492"/>
      <c r="J24" s="493" t="s">
        <v>159</v>
      </c>
      <c r="K24" s="494"/>
      <c r="L24" s="494"/>
      <c r="M24" s="494"/>
      <c r="N24" s="494"/>
      <c r="O24" s="494"/>
      <c r="P24" s="494"/>
      <c r="Q24" s="494"/>
      <c r="R24" s="495"/>
      <c r="S24" s="43"/>
    </row>
    <row r="25" spans="1:19" s="36" customFormat="1" ht="38.25" customHeight="1" x14ac:dyDescent="0.25">
      <c r="A25" s="52">
        <v>1</v>
      </c>
      <c r="B25" s="496"/>
      <c r="C25" s="497"/>
      <c r="D25" s="497"/>
      <c r="E25" s="497"/>
      <c r="F25" s="497"/>
      <c r="G25" s="497"/>
      <c r="H25" s="497"/>
      <c r="I25" s="498"/>
      <c r="J25" s="499"/>
      <c r="K25" s="500"/>
      <c r="L25" s="500"/>
      <c r="M25" s="500"/>
      <c r="N25" s="500"/>
      <c r="O25" s="500"/>
      <c r="P25" s="500"/>
      <c r="Q25" s="500"/>
      <c r="R25" s="501"/>
    </row>
    <row r="26" spans="1:19" s="36" customFormat="1" ht="38.25" customHeight="1" x14ac:dyDescent="0.25">
      <c r="A26" s="51">
        <v>2</v>
      </c>
      <c r="B26" s="502"/>
      <c r="C26" s="503"/>
      <c r="D26" s="503"/>
      <c r="E26" s="503"/>
      <c r="F26" s="503"/>
      <c r="G26" s="503"/>
      <c r="H26" s="503"/>
      <c r="I26" s="504"/>
      <c r="J26" s="487"/>
      <c r="K26" s="488"/>
      <c r="L26" s="488"/>
      <c r="M26" s="488"/>
      <c r="N26" s="488"/>
      <c r="O26" s="488"/>
      <c r="P26" s="488"/>
      <c r="Q26" s="488"/>
      <c r="R26" s="489"/>
    </row>
    <row r="27" spans="1:19" s="36" customFormat="1" ht="38.25" customHeight="1" x14ac:dyDescent="0.25">
      <c r="A27" s="50">
        <v>3</v>
      </c>
      <c r="B27" s="502"/>
      <c r="C27" s="503"/>
      <c r="D27" s="503"/>
      <c r="E27" s="503"/>
      <c r="F27" s="503"/>
      <c r="G27" s="503"/>
      <c r="H27" s="503"/>
      <c r="I27" s="504"/>
      <c r="J27" s="487"/>
      <c r="K27" s="488"/>
      <c r="L27" s="488"/>
      <c r="M27" s="488"/>
      <c r="N27" s="488"/>
      <c r="O27" s="488"/>
      <c r="P27" s="488"/>
      <c r="Q27" s="488"/>
      <c r="R27" s="489"/>
    </row>
    <row r="28" spans="1:19" s="36" customFormat="1" ht="38.25" customHeight="1" x14ac:dyDescent="0.25">
      <c r="A28" s="51">
        <v>4</v>
      </c>
      <c r="B28" s="502"/>
      <c r="C28" s="503"/>
      <c r="D28" s="503"/>
      <c r="E28" s="503"/>
      <c r="F28" s="503"/>
      <c r="G28" s="503"/>
      <c r="H28" s="503"/>
      <c r="I28" s="504"/>
      <c r="J28" s="487"/>
      <c r="K28" s="488"/>
      <c r="L28" s="488"/>
      <c r="M28" s="488"/>
      <c r="N28" s="488"/>
      <c r="O28" s="488"/>
      <c r="P28" s="488"/>
      <c r="Q28" s="488"/>
      <c r="R28" s="489"/>
    </row>
    <row r="29" spans="1:19" s="36" customFormat="1" ht="38.25" customHeight="1" x14ac:dyDescent="0.25">
      <c r="A29" s="50">
        <v>5</v>
      </c>
      <c r="B29" s="502"/>
      <c r="C29" s="503"/>
      <c r="D29" s="503"/>
      <c r="E29" s="503"/>
      <c r="F29" s="503"/>
      <c r="G29" s="503"/>
      <c r="H29" s="503"/>
      <c r="I29" s="504"/>
      <c r="J29" s="487"/>
      <c r="K29" s="488"/>
      <c r="L29" s="488"/>
      <c r="M29" s="488"/>
      <c r="N29" s="488"/>
      <c r="O29" s="488"/>
      <c r="P29" s="488"/>
      <c r="Q29" s="488"/>
      <c r="R29" s="489"/>
    </row>
    <row r="30" spans="1:19" s="36" customFormat="1" ht="38.25" customHeight="1" x14ac:dyDescent="0.25">
      <c r="A30" s="51">
        <v>6</v>
      </c>
      <c r="B30" s="502"/>
      <c r="C30" s="503"/>
      <c r="D30" s="503"/>
      <c r="E30" s="503"/>
      <c r="F30" s="503"/>
      <c r="G30" s="503"/>
      <c r="H30" s="503"/>
      <c r="I30" s="504"/>
      <c r="J30" s="487"/>
      <c r="K30" s="488"/>
      <c r="L30" s="488"/>
      <c r="M30" s="488"/>
      <c r="N30" s="488"/>
      <c r="O30" s="488"/>
      <c r="P30" s="488"/>
      <c r="Q30" s="488"/>
      <c r="R30" s="489"/>
    </row>
    <row r="31" spans="1:19" s="36" customFormat="1" ht="38.25" customHeight="1" x14ac:dyDescent="0.25">
      <c r="A31" s="50">
        <v>7</v>
      </c>
      <c r="B31" s="502"/>
      <c r="C31" s="503"/>
      <c r="D31" s="503"/>
      <c r="E31" s="503"/>
      <c r="F31" s="503"/>
      <c r="G31" s="503"/>
      <c r="H31" s="503"/>
      <c r="I31" s="504"/>
      <c r="J31" s="487"/>
      <c r="K31" s="488"/>
      <c r="L31" s="488"/>
      <c r="M31" s="488"/>
      <c r="N31" s="488"/>
      <c r="O31" s="488"/>
      <c r="P31" s="488"/>
      <c r="Q31" s="488"/>
      <c r="R31" s="489"/>
    </row>
    <row r="32" spans="1:19" s="36" customFormat="1" ht="38.25" customHeight="1" x14ac:dyDescent="0.25">
      <c r="A32" s="51">
        <v>8</v>
      </c>
      <c r="B32" s="502"/>
      <c r="C32" s="503"/>
      <c r="D32" s="503"/>
      <c r="E32" s="503"/>
      <c r="F32" s="503"/>
      <c r="G32" s="503"/>
      <c r="H32" s="503"/>
      <c r="I32" s="504"/>
      <c r="J32" s="487"/>
      <c r="K32" s="488"/>
      <c r="L32" s="488"/>
      <c r="M32" s="488"/>
      <c r="N32" s="488"/>
      <c r="O32" s="488"/>
      <c r="P32" s="488"/>
      <c r="Q32" s="488"/>
      <c r="R32" s="489"/>
    </row>
    <row r="33" spans="1:18" s="36" customFormat="1" ht="38.25" customHeight="1" x14ac:dyDescent="0.25">
      <c r="A33" s="50">
        <v>9</v>
      </c>
      <c r="B33" s="502"/>
      <c r="C33" s="503"/>
      <c r="D33" s="503"/>
      <c r="E33" s="503"/>
      <c r="F33" s="503"/>
      <c r="G33" s="503"/>
      <c r="H33" s="503"/>
      <c r="I33" s="504"/>
      <c r="J33" s="487"/>
      <c r="K33" s="488"/>
      <c r="L33" s="488"/>
      <c r="M33" s="488"/>
      <c r="N33" s="488"/>
      <c r="O33" s="488"/>
      <c r="P33" s="488"/>
      <c r="Q33" s="488"/>
      <c r="R33" s="489"/>
    </row>
    <row r="34" spans="1:18" s="36" customFormat="1" ht="38.25" customHeight="1" x14ac:dyDescent="0.25">
      <c r="A34" s="51">
        <v>10</v>
      </c>
      <c r="B34" s="502"/>
      <c r="C34" s="503"/>
      <c r="D34" s="503"/>
      <c r="E34" s="503"/>
      <c r="F34" s="503"/>
      <c r="G34" s="503"/>
      <c r="H34" s="503"/>
      <c r="I34" s="504"/>
      <c r="J34" s="487"/>
      <c r="K34" s="488"/>
      <c r="L34" s="488"/>
      <c r="M34" s="488"/>
      <c r="N34" s="488"/>
      <c r="O34" s="488"/>
      <c r="P34" s="488"/>
      <c r="Q34" s="488"/>
      <c r="R34" s="489"/>
    </row>
    <row r="35" spans="1:18" s="36" customFormat="1" ht="38.25" customHeight="1" x14ac:dyDescent="0.25">
      <c r="A35" s="50">
        <v>11</v>
      </c>
      <c r="B35" s="502"/>
      <c r="C35" s="503"/>
      <c r="D35" s="503"/>
      <c r="E35" s="503"/>
      <c r="F35" s="503"/>
      <c r="G35" s="503"/>
      <c r="H35" s="503"/>
      <c r="I35" s="504"/>
      <c r="J35" s="487"/>
      <c r="K35" s="488"/>
      <c r="L35" s="488"/>
      <c r="M35" s="488"/>
      <c r="N35" s="488"/>
      <c r="O35" s="488"/>
      <c r="P35" s="488"/>
      <c r="Q35" s="488"/>
      <c r="R35" s="489"/>
    </row>
    <row r="36" spans="1:18" s="36" customFormat="1" ht="38.25" customHeight="1" x14ac:dyDescent="0.25">
      <c r="A36" s="51">
        <v>12</v>
      </c>
      <c r="B36" s="502"/>
      <c r="C36" s="503"/>
      <c r="D36" s="503"/>
      <c r="E36" s="503"/>
      <c r="F36" s="503"/>
      <c r="G36" s="503"/>
      <c r="H36" s="503"/>
      <c r="I36" s="504"/>
      <c r="J36" s="531"/>
      <c r="K36" s="532"/>
      <c r="L36" s="532"/>
      <c r="M36" s="532"/>
      <c r="N36" s="532"/>
      <c r="O36" s="532"/>
      <c r="P36" s="532"/>
      <c r="Q36" s="532"/>
      <c r="R36" s="533"/>
    </row>
    <row r="37" spans="1:18" s="36" customFormat="1" ht="38.25" customHeight="1" x14ac:dyDescent="0.25">
      <c r="A37" s="50">
        <v>13</v>
      </c>
      <c r="B37" s="502"/>
      <c r="C37" s="503"/>
      <c r="D37" s="503"/>
      <c r="E37" s="503"/>
      <c r="F37" s="503"/>
      <c r="G37" s="503"/>
      <c r="H37" s="503"/>
      <c r="I37" s="504"/>
      <c r="J37" s="531"/>
      <c r="K37" s="532"/>
      <c r="L37" s="532"/>
      <c r="M37" s="532"/>
      <c r="N37" s="532"/>
      <c r="O37" s="532"/>
      <c r="P37" s="532"/>
      <c r="Q37" s="532"/>
      <c r="R37" s="533"/>
    </row>
    <row r="38" spans="1:18" s="36" customFormat="1" ht="38.25" customHeight="1" x14ac:dyDescent="0.25">
      <c r="A38" s="51">
        <v>14</v>
      </c>
      <c r="B38" s="502"/>
      <c r="C38" s="503"/>
      <c r="D38" s="503"/>
      <c r="E38" s="503"/>
      <c r="F38" s="503"/>
      <c r="G38" s="503"/>
      <c r="H38" s="503"/>
      <c r="I38" s="504"/>
      <c r="J38" s="487"/>
      <c r="K38" s="488"/>
      <c r="L38" s="488"/>
      <c r="M38" s="488"/>
      <c r="N38" s="488"/>
      <c r="O38" s="488"/>
      <c r="P38" s="488"/>
      <c r="Q38" s="488"/>
      <c r="R38" s="489"/>
    </row>
    <row r="39" spans="1:18" s="36" customFormat="1" ht="38.25" customHeight="1" x14ac:dyDescent="0.25">
      <c r="A39" s="50">
        <v>15</v>
      </c>
      <c r="B39" s="502"/>
      <c r="C39" s="503"/>
      <c r="D39" s="503"/>
      <c r="E39" s="503"/>
      <c r="F39" s="503"/>
      <c r="G39" s="503"/>
      <c r="H39" s="503"/>
      <c r="I39" s="504"/>
      <c r="J39" s="487"/>
      <c r="K39" s="488"/>
      <c r="L39" s="488"/>
      <c r="M39" s="488"/>
      <c r="N39" s="488"/>
      <c r="O39" s="488"/>
      <c r="P39" s="488"/>
      <c r="Q39" s="488"/>
      <c r="R39" s="489"/>
    </row>
    <row r="40" spans="1:18" s="36" customFormat="1" ht="38.25" customHeight="1" x14ac:dyDescent="0.25">
      <c r="A40" s="51">
        <v>16</v>
      </c>
      <c r="B40" s="502"/>
      <c r="C40" s="503"/>
      <c r="D40" s="503"/>
      <c r="E40" s="503"/>
      <c r="F40" s="503"/>
      <c r="G40" s="503"/>
      <c r="H40" s="503"/>
      <c r="I40" s="504"/>
      <c r="J40" s="487"/>
      <c r="K40" s="488"/>
      <c r="L40" s="488"/>
      <c r="M40" s="488"/>
      <c r="N40" s="488"/>
      <c r="O40" s="488"/>
      <c r="P40" s="488"/>
      <c r="Q40" s="488"/>
      <c r="R40" s="489"/>
    </row>
    <row r="41" spans="1:18" s="36" customFormat="1" ht="38.25" customHeight="1" x14ac:dyDescent="0.25">
      <c r="A41" s="50">
        <v>17</v>
      </c>
      <c r="B41" s="502"/>
      <c r="C41" s="503"/>
      <c r="D41" s="503"/>
      <c r="E41" s="503"/>
      <c r="F41" s="503"/>
      <c r="G41" s="503"/>
      <c r="H41" s="503"/>
      <c r="I41" s="504"/>
      <c r="J41" s="487"/>
      <c r="K41" s="488"/>
      <c r="L41" s="488"/>
      <c r="M41" s="488"/>
      <c r="N41" s="488"/>
      <c r="O41" s="488"/>
      <c r="P41" s="488"/>
      <c r="Q41" s="488"/>
      <c r="R41" s="489"/>
    </row>
    <row r="42" spans="1:18" s="36" customFormat="1" ht="38.25" customHeight="1" x14ac:dyDescent="0.25">
      <c r="A42" s="51">
        <v>18</v>
      </c>
      <c r="B42" s="502"/>
      <c r="C42" s="503"/>
      <c r="D42" s="503"/>
      <c r="E42" s="503"/>
      <c r="F42" s="503"/>
      <c r="G42" s="503"/>
      <c r="H42" s="503"/>
      <c r="I42" s="504"/>
      <c r="J42" s="487"/>
      <c r="K42" s="488"/>
      <c r="L42" s="488"/>
      <c r="M42" s="488"/>
      <c r="N42" s="488"/>
      <c r="O42" s="488"/>
      <c r="P42" s="488"/>
      <c r="Q42" s="488"/>
      <c r="R42" s="489"/>
    </row>
    <row r="43" spans="1:18" s="36" customFormat="1" ht="38.25" customHeight="1" x14ac:dyDescent="0.25">
      <c r="A43" s="50">
        <v>19</v>
      </c>
      <c r="B43" s="502"/>
      <c r="C43" s="503"/>
      <c r="D43" s="503"/>
      <c r="E43" s="503"/>
      <c r="F43" s="503"/>
      <c r="G43" s="503"/>
      <c r="H43" s="503"/>
      <c r="I43" s="504"/>
      <c r="J43" s="487"/>
      <c r="K43" s="488"/>
      <c r="L43" s="488"/>
      <c r="M43" s="488"/>
      <c r="N43" s="488"/>
      <c r="O43" s="488"/>
      <c r="P43" s="488"/>
      <c r="Q43" s="488"/>
      <c r="R43" s="489"/>
    </row>
    <row r="44" spans="1:18" s="36" customFormat="1" ht="42.75" customHeight="1" thickBot="1" x14ac:dyDescent="0.3">
      <c r="A44" s="53">
        <v>20</v>
      </c>
      <c r="B44" s="528"/>
      <c r="C44" s="529"/>
      <c r="D44" s="529"/>
      <c r="E44" s="529"/>
      <c r="F44" s="529"/>
      <c r="G44" s="529"/>
      <c r="H44" s="529"/>
      <c r="I44" s="530"/>
      <c r="J44" s="534"/>
      <c r="K44" s="535"/>
      <c r="L44" s="535"/>
      <c r="M44" s="535"/>
      <c r="N44" s="535"/>
      <c r="O44" s="535"/>
      <c r="P44" s="535"/>
      <c r="Q44" s="535"/>
      <c r="R44" s="536"/>
    </row>
    <row r="45" spans="1:18" s="36" customFormat="1" ht="13.5" x14ac:dyDescent="0.15">
      <c r="A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7"/>
      <c r="Q45" s="38"/>
      <c r="R45" s="38"/>
    </row>
    <row r="46" spans="1:18" s="36" customFormat="1" ht="13.5" x14ac:dyDescent="0.15">
      <c r="A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7"/>
      <c r="Q46" s="38"/>
      <c r="R46" s="38"/>
    </row>
    <row r="47" spans="1:18" s="36" customFormat="1" ht="13.5" x14ac:dyDescent="0.15">
      <c r="A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9"/>
      <c r="Q47" s="40"/>
      <c r="R47" s="40"/>
    </row>
    <row r="48" spans="1:18" s="36" customFormat="1" ht="13.5" x14ac:dyDescent="0.15">
      <c r="A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9"/>
      <c r="Q48" s="40"/>
      <c r="R48" s="40"/>
    </row>
    <row r="49" spans="1:19" ht="13.5" x14ac:dyDescent="0.15">
      <c r="A49" s="30"/>
      <c r="B49" s="36"/>
      <c r="C49" s="36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9"/>
      <c r="Q49" s="40"/>
      <c r="R49" s="40"/>
      <c r="S49" s="36"/>
    </row>
  </sheetData>
  <mergeCells count="72">
    <mergeCell ref="B44:I44"/>
    <mergeCell ref="J28:R28"/>
    <mergeCell ref="J29:R29"/>
    <mergeCell ref="J30:R30"/>
    <mergeCell ref="J31:R31"/>
    <mergeCell ref="J32:R32"/>
    <mergeCell ref="J33:R33"/>
    <mergeCell ref="J34:R34"/>
    <mergeCell ref="B34:I34"/>
    <mergeCell ref="B35:I35"/>
    <mergeCell ref="J35:R35"/>
    <mergeCell ref="J36:R36"/>
    <mergeCell ref="B33:I33"/>
    <mergeCell ref="J43:R43"/>
    <mergeCell ref="J44:R44"/>
    <mergeCell ref="J37:R37"/>
    <mergeCell ref="B43:I43"/>
    <mergeCell ref="B26:I26"/>
    <mergeCell ref="B27:I27"/>
    <mergeCell ref="B28:I28"/>
    <mergeCell ref="B29:I29"/>
    <mergeCell ref="B30:I30"/>
    <mergeCell ref="B31:I31"/>
    <mergeCell ref="B32:I32"/>
    <mergeCell ref="J40:R40"/>
    <mergeCell ref="J39:R39"/>
    <mergeCell ref="A1:R3"/>
    <mergeCell ref="A21:R21"/>
    <mergeCell ref="I5:L6"/>
    <mergeCell ref="A14:B14"/>
    <mergeCell ref="C19:R20"/>
    <mergeCell ref="C11:R11"/>
    <mergeCell ref="C12:R12"/>
    <mergeCell ref="C13:R13"/>
    <mergeCell ref="C14:R14"/>
    <mergeCell ref="C15:R15"/>
    <mergeCell ref="C5:H5"/>
    <mergeCell ref="C6:H6"/>
    <mergeCell ref="C7:H7"/>
    <mergeCell ref="I7:R10"/>
    <mergeCell ref="J41:R41"/>
    <mergeCell ref="J42:R42"/>
    <mergeCell ref="B24:I24"/>
    <mergeCell ref="J24:R24"/>
    <mergeCell ref="B25:I25"/>
    <mergeCell ref="J25:R25"/>
    <mergeCell ref="B40:I40"/>
    <mergeCell ref="B41:I41"/>
    <mergeCell ref="B42:I42"/>
    <mergeCell ref="J26:R26"/>
    <mergeCell ref="J27:R27"/>
    <mergeCell ref="B36:I36"/>
    <mergeCell ref="B37:I37"/>
    <mergeCell ref="B38:I38"/>
    <mergeCell ref="B39:I39"/>
    <mergeCell ref="J38:R38"/>
    <mergeCell ref="A4:R4"/>
    <mergeCell ref="B22:C23"/>
    <mergeCell ref="D22:H23"/>
    <mergeCell ref="A22:A23"/>
    <mergeCell ref="I22:I23"/>
    <mergeCell ref="J22:K23"/>
    <mergeCell ref="L22:R23"/>
    <mergeCell ref="A11:B11"/>
    <mergeCell ref="M5:R6"/>
    <mergeCell ref="C18:R18"/>
    <mergeCell ref="A9:B10"/>
    <mergeCell ref="C9:D10"/>
    <mergeCell ref="E9:F10"/>
    <mergeCell ref="G9:H10"/>
    <mergeCell ref="C8:H8"/>
    <mergeCell ref="A19:B20"/>
  </mergeCells>
  <dataValidations count="4">
    <dataValidation type="textLength" allowBlank="1" showInputMessage="1" showErrorMessage="1" errorTitle="Name entered is too long" error="Please ensure that you keep within 15 characters including spacing. " sqref="B25:B44" xr:uid="{00000000-0002-0000-0300-000000000000}">
      <formula1>1</formula1>
      <formula2>15</formula2>
    </dataValidation>
    <dataValidation type="list" allowBlank="1" showInputMessage="1" showErrorMessage="1" sqref="C16" xr:uid="{00000000-0002-0000-0300-000001000000}">
      <formula1>PAYMENT</formula1>
    </dataValidation>
    <dataValidation type="list" allowBlank="1" showInputMessage="1" showErrorMessage="1" sqref="T1:T3" xr:uid="{00000000-0002-0000-0300-000002000000}">
      <formula1>$T$1:$T$43</formula1>
    </dataValidation>
    <dataValidation type="date" allowBlank="1" showInputMessage="1" showErrorMessage="1" promptTitle="Operating Hours" prompt="Date stated does not guarantee that your order is ready for collection. Please check before coming. Thank you._x000a__x000a_Tuesdays - Friday: 10am - 1pm, 2pm - 5pm._x000a_Saturdays - 930am - 430pm. _x000a__x000a_We are closed on Sundays, Mondays &amp; PH" sqref="G9:H10" xr:uid="{00000000-0002-0000-0300-000003000000}">
      <formula1>45658</formula1>
      <formula2>401404</formula2>
    </dataValidation>
  </dataValidations>
  <pageMargins left="0.7" right="0.7" top="0.75" bottom="0.75" header="0.3" footer="0.3"/>
  <pageSetup paperSize="9" scale="31" orientation="landscape" horizontalDpi="203" verticalDpi="203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4000000}">
          <x14:formula1>
            <xm:f>'For Official Use Only'!$A$12:$A$14</xm:f>
          </x14:formula1>
          <xm:sqref>M5:R6</xm:sqref>
        </x14:dataValidation>
        <x14:dataValidation type="list" allowBlank="1" showInputMessage="1" showErrorMessage="1" xr:uid="{00000000-0002-0000-0300-000005000000}">
          <x14:formula1>
            <xm:f>'For Official Use Only'!$A$17:$A$19</xm:f>
          </x14:formula1>
          <xm:sqref>C9:D10</xm:sqref>
        </x14:dataValidation>
        <x14:dataValidation type="list" allowBlank="1" showInputMessage="1" showErrorMessage="1" xr:uid="{00000000-0002-0000-0300-000006000000}">
          <x14:formula1>
            <xm:f>'For Official Use Only'!$A$6:$A$9</xm:f>
          </x14:formula1>
          <xm:sqref>D22</xm:sqref>
        </x14:dataValidation>
        <x14:dataValidation type="list" allowBlank="1" showInputMessage="1" showErrorMessage="1" xr:uid="{00000000-0002-0000-0300-000007000000}">
          <x14:formula1>
            <xm:f>'For Official Use Only'!$A$2:$A$3</xm:f>
          </x14:formula1>
          <xm:sqref>L22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117E0-8CA6-4220-BBB2-748E9479B398}">
  <dimension ref="A1:I34"/>
  <sheetViews>
    <sheetView topLeftCell="A18" zoomScale="90" zoomScaleNormal="90" workbookViewId="0">
      <selection activeCell="C34" sqref="C34"/>
    </sheetView>
  </sheetViews>
  <sheetFormatPr defaultRowHeight="15" x14ac:dyDescent="0.2"/>
  <cols>
    <col min="1" max="1" width="11.56640625" customWidth="1"/>
    <col min="2" max="2" width="18.6953125" customWidth="1"/>
    <col min="3" max="3" width="15.87109375" customWidth="1"/>
    <col min="4" max="9" width="13.44921875" customWidth="1"/>
    <col min="10" max="10" width="11.56640625" customWidth="1"/>
  </cols>
  <sheetData>
    <row r="1" spans="1:9" s="118" customFormat="1" ht="35.25" customHeight="1" x14ac:dyDescent="0.3">
      <c r="A1" s="239" t="s">
        <v>184</v>
      </c>
    </row>
    <row r="2" spans="1:9" s="118" customFormat="1" ht="35.25" customHeight="1" thickBot="1" x14ac:dyDescent="0.35">
      <c r="A2" s="239" t="s">
        <v>266</v>
      </c>
    </row>
    <row r="3" spans="1:9" ht="32.25" customHeight="1" thickBot="1" x14ac:dyDescent="0.25">
      <c r="A3" s="546" t="s">
        <v>265</v>
      </c>
      <c r="B3" s="547"/>
      <c r="C3" s="548"/>
      <c r="D3" s="540" t="s">
        <v>275</v>
      </c>
      <c r="E3" s="541"/>
      <c r="F3" s="542"/>
      <c r="G3" s="537" t="s">
        <v>185</v>
      </c>
      <c r="H3" s="538"/>
      <c r="I3" s="539"/>
    </row>
    <row r="4" spans="1:9" ht="26.25" customHeight="1" thickBot="1" x14ac:dyDescent="0.25">
      <c r="A4" s="245" t="s">
        <v>45</v>
      </c>
      <c r="B4" s="246" t="s">
        <v>165</v>
      </c>
      <c r="C4" s="246" t="s">
        <v>267</v>
      </c>
      <c r="D4" s="247" t="s">
        <v>268</v>
      </c>
      <c r="E4" s="247" t="s">
        <v>269</v>
      </c>
      <c r="F4" s="247" t="s">
        <v>270</v>
      </c>
      <c r="G4" s="248" t="s">
        <v>268</v>
      </c>
      <c r="H4" s="248" t="s">
        <v>269</v>
      </c>
      <c r="I4" s="248" t="s">
        <v>270</v>
      </c>
    </row>
    <row r="5" spans="1:9" ht="26.25" customHeight="1" thickBot="1" x14ac:dyDescent="0.25">
      <c r="A5" s="240">
        <v>1</v>
      </c>
      <c r="B5" s="241" t="s">
        <v>51</v>
      </c>
      <c r="C5" s="242">
        <v>6.8</v>
      </c>
      <c r="D5" s="244" t="s">
        <v>178</v>
      </c>
      <c r="E5" s="244">
        <v>6.8</v>
      </c>
      <c r="F5" s="244">
        <v>6.8</v>
      </c>
      <c r="G5" s="243">
        <v>6.8</v>
      </c>
      <c r="H5" s="243" t="s">
        <v>178</v>
      </c>
      <c r="I5" s="243">
        <v>6.8</v>
      </c>
    </row>
    <row r="6" spans="1:9" ht="26.25" customHeight="1" thickBot="1" x14ac:dyDescent="0.25">
      <c r="A6" s="240">
        <v>2</v>
      </c>
      <c r="B6" s="241" t="s">
        <v>53</v>
      </c>
      <c r="C6" s="242">
        <v>4.8</v>
      </c>
      <c r="D6" s="244">
        <v>4.8</v>
      </c>
      <c r="E6" s="244" t="s">
        <v>178</v>
      </c>
      <c r="F6" s="244">
        <v>4.8</v>
      </c>
      <c r="G6" s="243">
        <v>4.8</v>
      </c>
      <c r="H6" s="243" t="s">
        <v>178</v>
      </c>
      <c r="I6" s="243"/>
    </row>
    <row r="7" spans="1:9" ht="26.25" customHeight="1" thickBot="1" x14ac:dyDescent="0.25">
      <c r="A7" s="240">
        <v>3</v>
      </c>
      <c r="B7" s="241" t="s">
        <v>169</v>
      </c>
      <c r="C7" s="242">
        <v>15</v>
      </c>
      <c r="D7" s="244">
        <v>15</v>
      </c>
      <c r="E7" s="244">
        <v>15</v>
      </c>
      <c r="F7" s="244">
        <v>15</v>
      </c>
      <c r="G7" s="243">
        <v>15</v>
      </c>
      <c r="H7" s="243">
        <v>15</v>
      </c>
      <c r="I7" s="243">
        <v>15</v>
      </c>
    </row>
    <row r="8" spans="1:9" ht="26.25" customHeight="1" thickBot="1" x14ac:dyDescent="0.25">
      <c r="A8" s="240">
        <v>4</v>
      </c>
      <c r="B8" s="241" t="s">
        <v>170</v>
      </c>
      <c r="C8" s="242">
        <v>15</v>
      </c>
      <c r="D8" s="244">
        <v>15</v>
      </c>
      <c r="E8" s="244">
        <v>15</v>
      </c>
      <c r="F8" s="244">
        <v>15</v>
      </c>
      <c r="G8" s="243">
        <v>15</v>
      </c>
      <c r="H8" s="243">
        <v>15</v>
      </c>
      <c r="I8" s="243">
        <v>15</v>
      </c>
    </row>
    <row r="9" spans="1:9" ht="26.25" customHeight="1" thickBot="1" x14ac:dyDescent="0.25">
      <c r="A9" s="240">
        <v>5</v>
      </c>
      <c r="B9" s="241" t="s">
        <v>62</v>
      </c>
      <c r="C9" s="242">
        <v>14</v>
      </c>
      <c r="D9" s="244">
        <v>14</v>
      </c>
      <c r="E9" s="244"/>
      <c r="F9" s="244"/>
      <c r="G9" s="243"/>
      <c r="H9" s="243">
        <v>14</v>
      </c>
      <c r="I9" s="243"/>
    </row>
    <row r="10" spans="1:9" ht="26.25" customHeight="1" thickBot="1" x14ac:dyDescent="0.25">
      <c r="A10" s="240">
        <v>6</v>
      </c>
      <c r="B10" s="241" t="s">
        <v>63</v>
      </c>
      <c r="C10" s="242">
        <v>4</v>
      </c>
      <c r="D10" s="244" t="s">
        <v>178</v>
      </c>
      <c r="E10" s="244" t="s">
        <v>271</v>
      </c>
      <c r="F10" s="244" t="s">
        <v>178</v>
      </c>
      <c r="G10" s="243">
        <v>4</v>
      </c>
      <c r="H10" s="243">
        <v>4</v>
      </c>
      <c r="I10" s="243"/>
    </row>
    <row r="11" spans="1:9" ht="26.25" customHeight="1" thickBot="1" x14ac:dyDescent="0.25">
      <c r="A11" s="240">
        <v>7</v>
      </c>
      <c r="B11" s="241" t="s">
        <v>64</v>
      </c>
      <c r="C11" s="242">
        <v>1.5</v>
      </c>
      <c r="D11" s="244"/>
      <c r="E11" s="244"/>
      <c r="F11" s="244" t="s">
        <v>178</v>
      </c>
      <c r="G11" s="243">
        <v>1.5</v>
      </c>
      <c r="H11" s="243" t="s">
        <v>178</v>
      </c>
      <c r="I11" s="243"/>
    </row>
    <row r="12" spans="1:9" ht="26.25" customHeight="1" thickBot="1" x14ac:dyDescent="0.25">
      <c r="A12" s="240">
        <v>8</v>
      </c>
      <c r="B12" s="241" t="s">
        <v>173</v>
      </c>
      <c r="C12" s="242">
        <v>2</v>
      </c>
      <c r="D12" s="244">
        <v>2</v>
      </c>
      <c r="E12" s="244">
        <v>2</v>
      </c>
      <c r="F12" s="244" t="s">
        <v>178</v>
      </c>
      <c r="G12" s="243">
        <v>2</v>
      </c>
      <c r="H12" s="243" t="s">
        <v>178</v>
      </c>
      <c r="I12" s="243"/>
    </row>
    <row r="13" spans="1:9" ht="26.25" customHeight="1" thickBot="1" x14ac:dyDescent="0.25">
      <c r="A13" s="240">
        <v>9</v>
      </c>
      <c r="B13" s="241" t="s">
        <v>174</v>
      </c>
      <c r="C13" s="242">
        <v>3</v>
      </c>
      <c r="D13" s="244">
        <v>3</v>
      </c>
      <c r="E13" s="244">
        <v>3</v>
      </c>
      <c r="F13" s="244" t="s">
        <v>178</v>
      </c>
      <c r="G13" s="243" t="s">
        <v>178</v>
      </c>
      <c r="H13" s="243">
        <v>3</v>
      </c>
      <c r="I13" s="243"/>
    </row>
    <row r="14" spans="1:9" ht="26.25" customHeight="1" thickBot="1" x14ac:dyDescent="0.25">
      <c r="A14" s="240">
        <v>10</v>
      </c>
      <c r="B14" s="241" t="s">
        <v>272</v>
      </c>
      <c r="C14" s="242">
        <v>12</v>
      </c>
      <c r="D14" s="244"/>
      <c r="E14" s="244">
        <v>12</v>
      </c>
      <c r="F14" s="244">
        <v>12</v>
      </c>
      <c r="G14" s="243"/>
      <c r="H14" s="243"/>
      <c r="I14" s="243">
        <v>12</v>
      </c>
    </row>
    <row r="15" spans="1:9" ht="26.25" customHeight="1" thickBot="1" x14ac:dyDescent="0.25">
      <c r="A15" s="240"/>
      <c r="B15" s="241" t="s">
        <v>80</v>
      </c>
      <c r="C15" s="242">
        <v>78.099999999999994</v>
      </c>
      <c r="D15" s="244">
        <v>53.8</v>
      </c>
      <c r="E15" s="244">
        <v>53.8</v>
      </c>
      <c r="F15" s="244">
        <v>53.6</v>
      </c>
      <c r="G15" s="243">
        <v>49.1</v>
      </c>
      <c r="H15" s="243">
        <v>49</v>
      </c>
      <c r="I15" s="243">
        <v>48.8</v>
      </c>
    </row>
    <row r="16" spans="1:9" ht="26.25" customHeight="1" x14ac:dyDescent="0.2">
      <c r="A16" s="553"/>
      <c r="B16" s="553" t="s">
        <v>276</v>
      </c>
      <c r="C16" s="555">
        <v>85.1</v>
      </c>
      <c r="D16" s="557">
        <v>58.64</v>
      </c>
      <c r="E16" s="551">
        <v>58.64</v>
      </c>
      <c r="F16" s="551">
        <v>58.42</v>
      </c>
      <c r="G16" s="549">
        <v>53.52</v>
      </c>
      <c r="H16" s="549">
        <v>53.41</v>
      </c>
      <c r="I16" s="549">
        <v>53.19</v>
      </c>
    </row>
    <row r="17" spans="1:9" ht="36.75" customHeight="1" thickBot="1" x14ac:dyDescent="0.25">
      <c r="A17" s="554"/>
      <c r="B17" s="554"/>
      <c r="C17" s="556"/>
      <c r="D17" s="558"/>
      <c r="E17" s="552"/>
      <c r="F17" s="552"/>
      <c r="G17" s="550"/>
      <c r="H17" s="550"/>
      <c r="I17" s="550"/>
    </row>
    <row r="18" spans="1:9" ht="16.5" x14ac:dyDescent="0.2">
      <c r="A18" s="238"/>
    </row>
    <row r="19" spans="1:9" ht="17.25" thickBot="1" x14ac:dyDescent="0.25">
      <c r="A19" s="238"/>
    </row>
    <row r="20" spans="1:9" ht="21.75" thickBot="1" x14ac:dyDescent="0.25">
      <c r="A20" s="543" t="s">
        <v>273</v>
      </c>
      <c r="B20" s="544"/>
      <c r="C20" s="545"/>
    </row>
    <row r="21" spans="1:9" ht="19.5" thickBot="1" x14ac:dyDescent="0.25">
      <c r="A21" s="250" t="s">
        <v>45</v>
      </c>
      <c r="B21" s="251" t="s">
        <v>165</v>
      </c>
      <c r="C21" s="252" t="s">
        <v>267</v>
      </c>
    </row>
    <row r="22" spans="1:9" ht="27.75" customHeight="1" thickBot="1" x14ac:dyDescent="0.25">
      <c r="A22" s="240">
        <v>1</v>
      </c>
      <c r="B22" s="241" t="s">
        <v>168</v>
      </c>
      <c r="C22" s="253">
        <v>20</v>
      </c>
    </row>
    <row r="23" spans="1:9" s="102" customFormat="1" ht="27.75" customHeight="1" thickBot="1" x14ac:dyDescent="0.25">
      <c r="A23" s="240">
        <v>2</v>
      </c>
      <c r="B23" s="241" t="s">
        <v>91</v>
      </c>
      <c r="C23" s="253">
        <v>20</v>
      </c>
      <c r="D23"/>
      <c r="E23"/>
      <c r="F23"/>
      <c r="G23"/>
      <c r="H23"/>
      <c r="I23"/>
    </row>
    <row r="24" spans="1:9" s="102" customFormat="1" ht="27.75" customHeight="1" thickBot="1" x14ac:dyDescent="0.25">
      <c r="A24" s="240">
        <v>3</v>
      </c>
      <c r="B24" s="241" t="s">
        <v>53</v>
      </c>
      <c r="C24" s="253">
        <v>4.8</v>
      </c>
      <c r="D24"/>
      <c r="E24"/>
      <c r="F24"/>
      <c r="G24"/>
      <c r="H24"/>
      <c r="I24"/>
    </row>
    <row r="25" spans="1:9" ht="27.75" customHeight="1" thickBot="1" x14ac:dyDescent="0.25">
      <c r="A25" s="240">
        <v>4</v>
      </c>
      <c r="B25" s="241" t="s">
        <v>62</v>
      </c>
      <c r="C25" s="253">
        <v>14</v>
      </c>
    </row>
    <row r="26" spans="1:9" ht="27.75" customHeight="1" thickBot="1" x14ac:dyDescent="0.25">
      <c r="A26" s="240">
        <v>5</v>
      </c>
      <c r="B26" s="241" t="s">
        <v>97</v>
      </c>
      <c r="C26" s="253">
        <v>3</v>
      </c>
    </row>
    <row r="27" spans="1:9" ht="27.75" customHeight="1" thickBot="1" x14ac:dyDescent="0.25">
      <c r="A27" s="240">
        <v>6</v>
      </c>
      <c r="B27" s="241" t="s">
        <v>63</v>
      </c>
      <c r="C27" s="253">
        <v>4</v>
      </c>
    </row>
    <row r="28" spans="1:9" ht="27.75" customHeight="1" thickBot="1" x14ac:dyDescent="0.25">
      <c r="A28" s="240">
        <v>7</v>
      </c>
      <c r="B28" s="241" t="s">
        <v>64</v>
      </c>
      <c r="C28" s="253">
        <v>1.5</v>
      </c>
    </row>
    <row r="29" spans="1:9" ht="27.75" customHeight="1" thickBot="1" x14ac:dyDescent="0.25">
      <c r="A29" s="240">
        <v>8</v>
      </c>
      <c r="B29" s="241" t="s">
        <v>173</v>
      </c>
      <c r="C29" s="253">
        <v>2</v>
      </c>
    </row>
    <row r="30" spans="1:9" ht="27.75" customHeight="1" thickBot="1" x14ac:dyDescent="0.25">
      <c r="A30" s="240">
        <v>9</v>
      </c>
      <c r="B30" s="241" t="s">
        <v>174</v>
      </c>
      <c r="C30" s="253">
        <v>3</v>
      </c>
    </row>
    <row r="31" spans="1:9" ht="27.75" customHeight="1" thickBot="1" x14ac:dyDescent="0.25">
      <c r="A31" s="240">
        <v>10</v>
      </c>
      <c r="B31" s="241" t="s">
        <v>88</v>
      </c>
      <c r="C31" s="253">
        <v>3</v>
      </c>
    </row>
    <row r="32" spans="1:9" ht="27.75" customHeight="1" thickBot="1" x14ac:dyDescent="0.25">
      <c r="A32" s="240">
        <v>11</v>
      </c>
      <c r="B32" s="241" t="s">
        <v>176</v>
      </c>
      <c r="C32" s="253">
        <v>8</v>
      </c>
    </row>
    <row r="33" spans="1:3" ht="27.75" customHeight="1" thickBot="1" x14ac:dyDescent="0.25">
      <c r="A33" s="240"/>
      <c r="B33" s="241" t="s">
        <v>80</v>
      </c>
      <c r="C33" s="253">
        <v>83.3</v>
      </c>
    </row>
    <row r="34" spans="1:3" ht="58.5" customHeight="1" thickBot="1" x14ac:dyDescent="0.3">
      <c r="A34" s="240"/>
      <c r="B34" s="241" t="s">
        <v>274</v>
      </c>
      <c r="C34" s="249">
        <v>90.8</v>
      </c>
    </row>
  </sheetData>
  <mergeCells count="13">
    <mergeCell ref="G3:I3"/>
    <mergeCell ref="D3:F3"/>
    <mergeCell ref="A20:C20"/>
    <mergeCell ref="A3:C3"/>
    <mergeCell ref="I16:I17"/>
    <mergeCell ref="H16:H17"/>
    <mergeCell ref="G16:G17"/>
    <mergeCell ref="F16:F17"/>
    <mergeCell ref="E16:E17"/>
    <mergeCell ref="A16:A17"/>
    <mergeCell ref="B16:B17"/>
    <mergeCell ref="C16:C17"/>
    <mergeCell ref="D16:D17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V81"/>
  <sheetViews>
    <sheetView zoomScaleNormal="100" workbookViewId="0">
      <selection activeCell="L70" sqref="L70"/>
    </sheetView>
  </sheetViews>
  <sheetFormatPr defaultColWidth="9.14453125" defaultRowHeight="15" x14ac:dyDescent="0.2"/>
  <cols>
    <col min="1" max="1" width="16.27734375" style="1" customWidth="1"/>
    <col min="2" max="2" width="8.33984375" style="7" customWidth="1"/>
    <col min="3" max="3" width="6.9921875" style="7" customWidth="1"/>
    <col min="4" max="4" width="7.93359375" style="7" customWidth="1"/>
    <col min="5" max="5" width="8.33984375" style="7" customWidth="1"/>
    <col min="6" max="6" width="9.55078125" style="7" customWidth="1"/>
    <col min="7" max="7" width="10.0859375" style="7" customWidth="1"/>
    <col min="8" max="8" width="9.4140625" style="7" customWidth="1"/>
    <col min="9" max="9" width="8.7421875" style="7" customWidth="1"/>
    <col min="10" max="10" width="7.12890625" style="7" bestFit="1" customWidth="1"/>
    <col min="11" max="11" width="8.203125" style="7" customWidth="1"/>
    <col min="12" max="12" width="7.26171875" style="7" customWidth="1"/>
    <col min="13" max="13" width="7.93359375" style="1" customWidth="1"/>
    <col min="14" max="14" width="9.14453125" style="1" customWidth="1"/>
    <col min="15" max="16384" width="9.14453125" style="1"/>
  </cols>
  <sheetData>
    <row r="1" spans="1:22" ht="15.75" x14ac:dyDescent="0.2">
      <c r="A1" s="562" t="s">
        <v>186</v>
      </c>
      <c r="B1" s="562"/>
      <c r="C1" s="562"/>
      <c r="D1" s="562"/>
      <c r="E1" s="562"/>
      <c r="F1" s="562"/>
      <c r="G1" s="562"/>
      <c r="H1" s="562"/>
      <c r="I1" s="562"/>
      <c r="J1" s="562"/>
      <c r="M1" s="4"/>
      <c r="N1" s="4"/>
      <c r="O1" s="4"/>
      <c r="P1" s="4"/>
      <c r="Q1" s="4"/>
      <c r="R1" s="5"/>
      <c r="S1" s="5"/>
      <c r="T1" s="5"/>
      <c r="U1" s="5"/>
      <c r="V1" s="5"/>
    </row>
    <row r="2" spans="1:22" ht="15.75" x14ac:dyDescent="0.2">
      <c r="M2" s="4"/>
      <c r="N2" s="4"/>
      <c r="O2" s="4"/>
      <c r="P2" s="4"/>
      <c r="Q2" s="4"/>
      <c r="R2" s="5"/>
      <c r="S2" s="5"/>
      <c r="T2" s="5"/>
      <c r="U2" s="5"/>
      <c r="V2" s="5"/>
    </row>
    <row r="3" spans="1:22" ht="15.75" x14ac:dyDescent="0.2">
      <c r="A3" s="1" t="s">
        <v>187</v>
      </c>
      <c r="M3" s="4"/>
      <c r="N3" s="4"/>
      <c r="O3" s="4"/>
      <c r="P3" s="4"/>
      <c r="Q3" s="4"/>
      <c r="R3" s="5"/>
      <c r="S3" s="5"/>
      <c r="T3" s="5"/>
      <c r="U3" s="5"/>
      <c r="V3" s="5"/>
    </row>
    <row r="4" spans="1:22" s="12" customFormat="1" ht="15.75" x14ac:dyDescent="0.2">
      <c r="A4" s="11" t="s">
        <v>188</v>
      </c>
      <c r="B4" s="11">
        <v>8</v>
      </c>
      <c r="C4" s="11">
        <v>9</v>
      </c>
      <c r="D4" s="13">
        <v>10</v>
      </c>
      <c r="E4" s="11">
        <v>11</v>
      </c>
      <c r="F4" s="11">
        <v>12</v>
      </c>
      <c r="G4" s="11">
        <v>13</v>
      </c>
      <c r="H4" s="11">
        <v>14</v>
      </c>
      <c r="I4" s="11">
        <v>15</v>
      </c>
      <c r="J4" s="11">
        <v>16</v>
      </c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ht="15.75" x14ac:dyDescent="0.2">
      <c r="A5" s="3" t="s">
        <v>189</v>
      </c>
      <c r="B5" s="10">
        <v>33</v>
      </c>
      <c r="C5" s="10">
        <v>36</v>
      </c>
      <c r="D5" s="10">
        <v>40</v>
      </c>
      <c r="E5" s="10">
        <v>42</v>
      </c>
      <c r="F5" s="10">
        <v>44</v>
      </c>
      <c r="G5" s="10">
        <v>46</v>
      </c>
      <c r="H5" s="10">
        <v>49</v>
      </c>
      <c r="I5" s="10">
        <v>51</v>
      </c>
      <c r="J5" s="10">
        <v>56</v>
      </c>
      <c r="M5" s="4"/>
      <c r="N5" s="4"/>
      <c r="O5" s="4"/>
      <c r="P5" s="4"/>
      <c r="Q5" s="4"/>
      <c r="R5" s="5"/>
      <c r="S5" s="5"/>
      <c r="T5" s="5"/>
      <c r="U5" s="5"/>
      <c r="V5" s="5"/>
    </row>
    <row r="6" spans="1:22" ht="15.75" x14ac:dyDescent="0.2">
      <c r="A6" s="3" t="s">
        <v>190</v>
      </c>
      <c r="B6" s="10">
        <v>86</v>
      </c>
      <c r="C6" s="10">
        <v>90</v>
      </c>
      <c r="D6" s="10">
        <v>94</v>
      </c>
      <c r="E6" s="10">
        <v>100</v>
      </c>
      <c r="F6" s="10">
        <v>106</v>
      </c>
      <c r="G6" s="10">
        <v>110</v>
      </c>
      <c r="H6" s="10">
        <v>114</v>
      </c>
      <c r="I6" s="10">
        <v>120</v>
      </c>
      <c r="J6" s="10">
        <v>128</v>
      </c>
      <c r="M6" s="4"/>
      <c r="N6" s="4"/>
      <c r="O6" s="4"/>
      <c r="P6" s="4"/>
      <c r="Q6" s="4"/>
      <c r="R6" s="5"/>
      <c r="S6" s="5"/>
      <c r="T6" s="5"/>
      <c r="U6" s="5"/>
      <c r="V6" s="5"/>
    </row>
    <row r="7" spans="1:22" ht="15.75" x14ac:dyDescent="0.2">
      <c r="A7" s="3" t="s">
        <v>191</v>
      </c>
      <c r="B7" s="10">
        <v>50</v>
      </c>
      <c r="C7" s="10">
        <v>51</v>
      </c>
      <c r="D7" s="10">
        <v>53</v>
      </c>
      <c r="E7" s="10">
        <v>57</v>
      </c>
      <c r="F7" s="10">
        <v>58</v>
      </c>
      <c r="G7" s="10">
        <v>62</v>
      </c>
      <c r="H7" s="10">
        <v>64</v>
      </c>
      <c r="I7" s="10">
        <v>68</v>
      </c>
      <c r="J7" s="10">
        <v>70</v>
      </c>
      <c r="M7" s="4"/>
      <c r="N7" s="4"/>
      <c r="O7" s="4"/>
      <c r="P7" s="4"/>
      <c r="Q7" s="4"/>
      <c r="R7" s="5"/>
      <c r="S7" s="5"/>
      <c r="T7" s="5"/>
      <c r="U7" s="5"/>
      <c r="V7" s="5"/>
    </row>
    <row r="8" spans="1:22" ht="15.75" x14ac:dyDescent="0.2">
      <c r="A8" s="3" t="s">
        <v>192</v>
      </c>
      <c r="B8" s="10">
        <v>42</v>
      </c>
      <c r="C8" s="10">
        <v>42</v>
      </c>
      <c r="D8" s="10">
        <v>46</v>
      </c>
      <c r="E8" s="10">
        <v>46</v>
      </c>
      <c r="F8" s="10">
        <v>48</v>
      </c>
      <c r="G8" s="10">
        <v>50</v>
      </c>
      <c r="H8" s="10">
        <v>52</v>
      </c>
      <c r="I8" s="10">
        <v>54</v>
      </c>
      <c r="J8" s="10">
        <v>56</v>
      </c>
      <c r="M8" s="4"/>
      <c r="N8" s="4"/>
      <c r="O8" s="4"/>
      <c r="P8" s="4"/>
      <c r="Q8" s="4"/>
      <c r="R8" s="5"/>
      <c r="S8" s="5"/>
      <c r="T8" s="5"/>
      <c r="U8" s="5"/>
      <c r="V8" s="5"/>
    </row>
    <row r="9" spans="1:22" ht="15.75" x14ac:dyDescent="0.2">
      <c r="A9" s="3" t="s">
        <v>193</v>
      </c>
      <c r="B9" s="10">
        <v>18</v>
      </c>
      <c r="C9" s="10">
        <v>19</v>
      </c>
      <c r="D9" s="10">
        <v>20</v>
      </c>
      <c r="E9" s="10">
        <v>21</v>
      </c>
      <c r="F9" s="10">
        <v>22</v>
      </c>
      <c r="G9" s="10">
        <v>23</v>
      </c>
      <c r="H9" s="10">
        <v>25</v>
      </c>
      <c r="I9" s="10">
        <v>25</v>
      </c>
      <c r="J9" s="10">
        <v>27</v>
      </c>
      <c r="M9" s="4"/>
      <c r="N9" s="4"/>
      <c r="O9" s="4"/>
      <c r="P9" s="4"/>
      <c r="Q9" s="4"/>
      <c r="R9" s="5"/>
      <c r="S9" s="5"/>
      <c r="T9" s="5"/>
      <c r="U9" s="5"/>
      <c r="V9" s="5"/>
    </row>
    <row r="10" spans="1:22" ht="15.75" x14ac:dyDescent="0.2">
      <c r="A10" s="3" t="s">
        <v>194</v>
      </c>
      <c r="B10" s="10">
        <v>84</v>
      </c>
      <c r="C10" s="10">
        <v>88</v>
      </c>
      <c r="D10" s="10">
        <v>92</v>
      </c>
      <c r="E10" s="10">
        <v>96</v>
      </c>
      <c r="F10" s="10">
        <v>102</v>
      </c>
      <c r="G10" s="10">
        <v>110</v>
      </c>
      <c r="H10" s="10">
        <v>112</v>
      </c>
      <c r="I10" s="10">
        <v>118</v>
      </c>
      <c r="J10" s="10">
        <v>124</v>
      </c>
      <c r="M10" s="4"/>
      <c r="N10" s="4"/>
      <c r="O10" s="4"/>
      <c r="P10" s="4"/>
      <c r="Q10" s="4"/>
      <c r="R10" s="5"/>
      <c r="S10" s="5"/>
      <c r="T10" s="5"/>
      <c r="U10" s="5"/>
      <c r="V10" s="5"/>
    </row>
    <row r="11" spans="1:22" ht="15.75" x14ac:dyDescent="0.2">
      <c r="M11" s="4"/>
      <c r="N11" s="4"/>
      <c r="O11" s="4"/>
      <c r="P11" s="4"/>
      <c r="Q11" s="4"/>
      <c r="R11" s="5"/>
      <c r="S11" s="5"/>
      <c r="T11" s="5"/>
      <c r="U11" s="5"/>
      <c r="V11" s="5"/>
    </row>
    <row r="12" spans="1:22" ht="15.75" x14ac:dyDescent="0.2"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15.75" x14ac:dyDescent="0.2">
      <c r="A13" s="1" t="s">
        <v>195</v>
      </c>
      <c r="M13" s="4"/>
      <c r="N13" s="4"/>
      <c r="O13" s="4"/>
      <c r="P13" s="4"/>
      <c r="Q13" s="4"/>
      <c r="R13" s="5"/>
      <c r="S13" s="5"/>
      <c r="T13" s="5"/>
      <c r="U13" s="5"/>
      <c r="V13" s="5"/>
    </row>
    <row r="14" spans="1:22" s="15" customFormat="1" ht="15.75" x14ac:dyDescent="0.2">
      <c r="A14" s="16" t="s">
        <v>188</v>
      </c>
      <c r="B14" s="11" t="s">
        <v>196</v>
      </c>
      <c r="C14" s="11" t="s">
        <v>197</v>
      </c>
      <c r="D14" s="11" t="s">
        <v>198</v>
      </c>
      <c r="E14" s="11" t="s">
        <v>199</v>
      </c>
      <c r="F14" s="11" t="s">
        <v>200</v>
      </c>
      <c r="G14" s="11" t="s">
        <v>201</v>
      </c>
      <c r="H14" s="11" t="s">
        <v>202</v>
      </c>
      <c r="I14" s="11" t="s">
        <v>203</v>
      </c>
      <c r="J14" s="11" t="s">
        <v>204</v>
      </c>
      <c r="K14" s="12"/>
      <c r="L14" s="12"/>
      <c r="M14" s="14"/>
      <c r="N14" s="14"/>
      <c r="O14" s="14"/>
      <c r="P14" s="14"/>
      <c r="Q14" s="14"/>
      <c r="R14" s="17"/>
      <c r="S14" s="17"/>
      <c r="T14" s="17"/>
      <c r="U14" s="17"/>
      <c r="V14" s="17"/>
    </row>
    <row r="15" spans="1:22" ht="15.75" x14ac:dyDescent="0.2">
      <c r="A15" s="3" t="s">
        <v>205</v>
      </c>
      <c r="B15" s="10">
        <v>54</v>
      </c>
      <c r="C15" s="10">
        <v>58</v>
      </c>
      <c r="D15" s="10">
        <v>64</v>
      </c>
      <c r="E15" s="10">
        <v>68</v>
      </c>
      <c r="F15" s="10">
        <v>74</v>
      </c>
      <c r="G15" s="10">
        <v>78</v>
      </c>
      <c r="H15" s="10">
        <v>81</v>
      </c>
      <c r="I15" s="10">
        <v>87</v>
      </c>
      <c r="J15" s="10">
        <v>94</v>
      </c>
      <c r="M15" s="4"/>
      <c r="N15" s="4"/>
      <c r="O15" s="4"/>
      <c r="P15" s="4"/>
      <c r="Q15" s="4"/>
      <c r="R15" s="5"/>
      <c r="S15" s="5"/>
      <c r="T15" s="5"/>
      <c r="U15" s="5"/>
      <c r="V15" s="5"/>
    </row>
    <row r="16" spans="1:22" ht="15.75" x14ac:dyDescent="0.2">
      <c r="A16" s="3" t="s">
        <v>191</v>
      </c>
      <c r="B16" s="10">
        <v>33</v>
      </c>
      <c r="C16" s="10">
        <v>36</v>
      </c>
      <c r="D16" s="10">
        <v>37</v>
      </c>
      <c r="E16" s="10">
        <v>38</v>
      </c>
      <c r="F16" s="10">
        <v>40</v>
      </c>
      <c r="G16" s="10">
        <v>40</v>
      </c>
      <c r="H16" s="10">
        <v>41</v>
      </c>
      <c r="I16" s="10">
        <v>44</v>
      </c>
      <c r="J16" s="10">
        <v>45</v>
      </c>
      <c r="M16" s="4"/>
      <c r="N16" s="4"/>
      <c r="O16" s="4"/>
      <c r="P16" s="4"/>
      <c r="Q16" s="4"/>
      <c r="R16" s="5"/>
      <c r="S16" s="5"/>
      <c r="T16" s="5"/>
      <c r="U16" s="5"/>
      <c r="V16" s="5"/>
    </row>
    <row r="17" spans="1:22" ht="15.75" x14ac:dyDescent="0.2">
      <c r="A17" s="3" t="s">
        <v>206</v>
      </c>
      <c r="B17" s="10">
        <v>56</v>
      </c>
      <c r="C17" s="10">
        <v>64</v>
      </c>
      <c r="D17" s="10">
        <v>66</v>
      </c>
      <c r="E17" s="10">
        <v>68</v>
      </c>
      <c r="F17" s="10">
        <v>68</v>
      </c>
      <c r="G17" s="10">
        <v>70</v>
      </c>
      <c r="H17" s="10">
        <v>70</v>
      </c>
      <c r="I17" s="10">
        <v>70</v>
      </c>
      <c r="J17" s="10">
        <v>72</v>
      </c>
      <c r="M17" s="4"/>
      <c r="N17" s="4"/>
      <c r="O17" s="4"/>
      <c r="P17" s="4"/>
      <c r="Q17" s="4"/>
      <c r="R17" s="5"/>
      <c r="S17" s="5"/>
      <c r="T17" s="5"/>
      <c r="U17" s="5"/>
      <c r="V17" s="5"/>
    </row>
    <row r="18" spans="1:22" ht="15.75" x14ac:dyDescent="0.2">
      <c r="M18" s="4"/>
      <c r="N18" s="4"/>
      <c r="O18" s="4"/>
      <c r="P18" s="4"/>
      <c r="Q18" s="4"/>
      <c r="R18" s="5"/>
      <c r="S18" s="5"/>
      <c r="T18" s="5"/>
      <c r="U18" s="5"/>
      <c r="V18" s="5"/>
    </row>
    <row r="19" spans="1:22" ht="15.75" x14ac:dyDescent="0.2"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15.75" x14ac:dyDescent="0.2">
      <c r="A20" s="1" t="s">
        <v>207</v>
      </c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15.75" x14ac:dyDescent="0.2">
      <c r="A21" s="2" t="s">
        <v>188</v>
      </c>
      <c r="B21" s="9">
        <v>13.5</v>
      </c>
      <c r="C21" s="8">
        <v>14</v>
      </c>
      <c r="D21" s="9">
        <v>14.5</v>
      </c>
      <c r="E21" s="8">
        <v>15</v>
      </c>
      <c r="F21" s="9">
        <v>15.5</v>
      </c>
      <c r="G21" s="8">
        <v>16</v>
      </c>
      <c r="H21" s="9">
        <v>16.5</v>
      </c>
      <c r="I21" s="8">
        <v>17</v>
      </c>
      <c r="J21" s="9">
        <v>17.5</v>
      </c>
      <c r="K21" s="8">
        <v>18</v>
      </c>
      <c r="R21" s="5"/>
      <c r="S21" s="5"/>
      <c r="T21" s="5"/>
      <c r="U21" s="5"/>
      <c r="V21" s="5"/>
    </row>
    <row r="22" spans="1:22" ht="15.75" x14ac:dyDescent="0.2">
      <c r="A22" s="3" t="s">
        <v>189</v>
      </c>
      <c r="B22" s="10">
        <v>39</v>
      </c>
      <c r="C22" s="10">
        <v>41</v>
      </c>
      <c r="D22" s="10">
        <v>43</v>
      </c>
      <c r="E22" s="10">
        <v>45</v>
      </c>
      <c r="F22" s="10">
        <v>47</v>
      </c>
      <c r="G22" s="10">
        <v>49</v>
      </c>
      <c r="H22" s="10">
        <v>50</v>
      </c>
      <c r="I22" s="10">
        <v>51</v>
      </c>
      <c r="J22" s="20"/>
      <c r="K22" s="10">
        <v>56</v>
      </c>
      <c r="R22" s="5"/>
      <c r="S22" s="5"/>
      <c r="T22" s="5"/>
      <c r="U22" s="5"/>
      <c r="V22" s="5"/>
    </row>
    <row r="23" spans="1:22" ht="15.75" x14ac:dyDescent="0.2">
      <c r="A23" s="3" t="s">
        <v>190</v>
      </c>
      <c r="B23" s="10">
        <v>94</v>
      </c>
      <c r="C23" s="10">
        <v>96</v>
      </c>
      <c r="D23" s="10">
        <v>100</v>
      </c>
      <c r="E23" s="10">
        <v>104</v>
      </c>
      <c r="F23" s="10">
        <v>108</v>
      </c>
      <c r="G23" s="10">
        <v>112</v>
      </c>
      <c r="H23" s="10">
        <v>116</v>
      </c>
      <c r="I23" s="10">
        <v>118</v>
      </c>
      <c r="J23" s="20"/>
      <c r="K23" s="10">
        <v>124</v>
      </c>
      <c r="R23" s="5"/>
      <c r="S23" s="5"/>
      <c r="T23" s="5"/>
      <c r="U23" s="5"/>
      <c r="V23" s="5"/>
    </row>
    <row r="24" spans="1:22" ht="15.75" x14ac:dyDescent="0.2">
      <c r="A24" s="3" t="s">
        <v>208</v>
      </c>
      <c r="B24" s="10">
        <v>40</v>
      </c>
      <c r="C24" s="10">
        <v>41</v>
      </c>
      <c r="D24" s="10">
        <v>43</v>
      </c>
      <c r="E24" s="10">
        <v>44</v>
      </c>
      <c r="F24" s="10">
        <v>45</v>
      </c>
      <c r="G24" s="10">
        <v>46</v>
      </c>
      <c r="H24" s="10">
        <v>46</v>
      </c>
      <c r="I24" s="10">
        <v>47</v>
      </c>
      <c r="J24" s="20"/>
      <c r="K24" s="10">
        <v>49</v>
      </c>
      <c r="R24" s="5"/>
      <c r="S24" s="5"/>
      <c r="T24" s="5"/>
      <c r="U24" s="5"/>
      <c r="V24" s="5"/>
    </row>
    <row r="25" spans="1:22" ht="15.75" x14ac:dyDescent="0.2">
      <c r="A25" s="3" t="s">
        <v>192</v>
      </c>
      <c r="B25" s="10">
        <v>45</v>
      </c>
      <c r="C25" s="10">
        <v>46</v>
      </c>
      <c r="D25" s="10">
        <v>48</v>
      </c>
      <c r="E25" s="10">
        <v>50</v>
      </c>
      <c r="F25" s="10">
        <v>52</v>
      </c>
      <c r="G25" s="10">
        <v>54</v>
      </c>
      <c r="H25" s="10">
        <v>56</v>
      </c>
      <c r="I25" s="10">
        <v>58</v>
      </c>
      <c r="J25" s="20"/>
      <c r="K25" s="10">
        <v>60</v>
      </c>
      <c r="R25" s="5"/>
      <c r="S25" s="5"/>
      <c r="T25" s="5"/>
      <c r="U25" s="5"/>
      <c r="V25" s="5"/>
    </row>
    <row r="26" spans="1:22" ht="15.75" x14ac:dyDescent="0.2">
      <c r="A26" s="3" t="s">
        <v>209</v>
      </c>
      <c r="B26" s="10">
        <v>19</v>
      </c>
      <c r="C26" s="10">
        <v>20</v>
      </c>
      <c r="D26" s="10">
        <v>21</v>
      </c>
      <c r="E26" s="10">
        <v>23</v>
      </c>
      <c r="F26" s="10">
        <v>24</v>
      </c>
      <c r="G26" s="10">
        <v>27</v>
      </c>
      <c r="H26" s="10">
        <v>28</v>
      </c>
      <c r="I26" s="10">
        <v>29</v>
      </c>
      <c r="J26" s="20"/>
      <c r="K26" s="10">
        <v>29</v>
      </c>
      <c r="R26" s="5"/>
      <c r="S26" s="5"/>
      <c r="T26" s="5"/>
      <c r="U26" s="5"/>
      <c r="V26" s="5"/>
    </row>
    <row r="27" spans="1:22" ht="15.75" x14ac:dyDescent="0.2">
      <c r="A27" s="3" t="s">
        <v>210</v>
      </c>
      <c r="B27" s="10">
        <v>34</v>
      </c>
      <c r="C27" s="10">
        <v>34</v>
      </c>
      <c r="D27" s="10">
        <v>34</v>
      </c>
      <c r="E27" s="10">
        <v>36</v>
      </c>
      <c r="F27" s="10">
        <v>36</v>
      </c>
      <c r="G27" s="10">
        <v>38</v>
      </c>
      <c r="H27" s="10">
        <v>39</v>
      </c>
      <c r="I27" s="10">
        <v>40</v>
      </c>
      <c r="J27" s="20"/>
      <c r="K27" s="10">
        <v>42</v>
      </c>
      <c r="R27" s="5"/>
      <c r="S27" s="5"/>
      <c r="T27" s="5"/>
      <c r="U27" s="5"/>
      <c r="V27" s="5"/>
    </row>
    <row r="28" spans="1:22" ht="15.75" x14ac:dyDescent="0.2">
      <c r="A28" s="3" t="s">
        <v>191</v>
      </c>
      <c r="B28" s="10">
        <v>66</v>
      </c>
      <c r="C28" s="10">
        <v>67</v>
      </c>
      <c r="D28" s="10">
        <v>68</v>
      </c>
      <c r="E28" s="10">
        <v>70</v>
      </c>
      <c r="F28" s="10">
        <v>72</v>
      </c>
      <c r="G28" s="10">
        <v>72</v>
      </c>
      <c r="H28" s="10">
        <v>75</v>
      </c>
      <c r="I28" s="10">
        <v>76</v>
      </c>
      <c r="J28" s="20"/>
      <c r="K28" s="10">
        <v>76</v>
      </c>
      <c r="R28" s="5"/>
      <c r="S28" s="5"/>
      <c r="T28" s="5"/>
      <c r="U28" s="5"/>
      <c r="V28" s="5"/>
    </row>
    <row r="29" spans="1:22" ht="15.75" x14ac:dyDescent="0.2">
      <c r="R29" s="5"/>
      <c r="S29" s="5"/>
      <c r="T29" s="5"/>
      <c r="U29" s="5"/>
      <c r="V29" s="5"/>
    </row>
    <row r="30" spans="1:22" ht="15.75" x14ac:dyDescent="0.2">
      <c r="R30" s="5"/>
      <c r="S30" s="5"/>
      <c r="T30" s="5"/>
      <c r="U30" s="5"/>
      <c r="V30" s="5"/>
    </row>
    <row r="31" spans="1:22" ht="15.75" x14ac:dyDescent="0.2">
      <c r="A31" s="1" t="s">
        <v>211</v>
      </c>
      <c r="M31" s="5"/>
      <c r="N31" s="5"/>
      <c r="O31" s="5"/>
      <c r="P31" s="5"/>
      <c r="Q31" s="5"/>
    </row>
    <row r="32" spans="1:22" ht="15.75" x14ac:dyDescent="0.2">
      <c r="A32" s="2" t="s">
        <v>188</v>
      </c>
      <c r="B32" s="9">
        <v>13.5</v>
      </c>
      <c r="C32" s="8">
        <v>14</v>
      </c>
      <c r="D32" s="9">
        <v>14.5</v>
      </c>
      <c r="E32" s="8">
        <v>15</v>
      </c>
      <c r="F32" s="9">
        <v>15.5</v>
      </c>
      <c r="G32" s="8">
        <v>16</v>
      </c>
      <c r="H32" s="9">
        <v>16.5</v>
      </c>
      <c r="M32" s="5"/>
      <c r="N32" s="5"/>
      <c r="O32" s="5"/>
      <c r="P32" s="5"/>
      <c r="Q32" s="5"/>
    </row>
    <row r="33" spans="1:17" ht="15.75" x14ac:dyDescent="0.2">
      <c r="A33" s="3" t="s">
        <v>189</v>
      </c>
      <c r="B33" s="10">
        <v>39</v>
      </c>
      <c r="C33" s="10">
        <v>41</v>
      </c>
      <c r="D33" s="10">
        <v>43</v>
      </c>
      <c r="E33" s="10">
        <v>44</v>
      </c>
      <c r="F33" s="10">
        <v>45</v>
      </c>
      <c r="G33" s="10">
        <v>47</v>
      </c>
      <c r="H33" s="10">
        <v>48</v>
      </c>
      <c r="M33" s="5"/>
      <c r="N33" s="5"/>
      <c r="O33" s="5"/>
      <c r="P33" s="5"/>
      <c r="Q33" s="5"/>
    </row>
    <row r="34" spans="1:17" ht="15.75" x14ac:dyDescent="0.2">
      <c r="A34" s="3" t="s">
        <v>190</v>
      </c>
      <c r="B34" s="10">
        <v>88</v>
      </c>
      <c r="C34" s="10">
        <v>94</v>
      </c>
      <c r="D34" s="10">
        <v>99</v>
      </c>
      <c r="E34" s="10">
        <v>102</v>
      </c>
      <c r="F34" s="10">
        <v>112</v>
      </c>
      <c r="G34" s="10">
        <v>114</v>
      </c>
      <c r="H34" s="10">
        <v>116</v>
      </c>
      <c r="M34" s="5"/>
      <c r="N34" s="5"/>
      <c r="O34" s="5"/>
      <c r="P34" s="5"/>
      <c r="Q34" s="5"/>
    </row>
    <row r="35" spans="1:17" ht="15.75" x14ac:dyDescent="0.2">
      <c r="A35" s="3" t="s">
        <v>208</v>
      </c>
      <c r="B35" s="10">
        <v>40</v>
      </c>
      <c r="C35" s="10">
        <v>42</v>
      </c>
      <c r="D35" s="10">
        <v>43</v>
      </c>
      <c r="E35" s="10">
        <v>45</v>
      </c>
      <c r="F35" s="10">
        <v>45</v>
      </c>
      <c r="G35" s="10">
        <v>46</v>
      </c>
      <c r="H35" s="10">
        <v>46</v>
      </c>
      <c r="M35" s="5"/>
      <c r="N35" s="5"/>
      <c r="O35" s="5"/>
      <c r="P35" s="5"/>
      <c r="Q35" s="5"/>
    </row>
    <row r="36" spans="1:17" ht="15.75" x14ac:dyDescent="0.2">
      <c r="A36" s="3" t="s">
        <v>192</v>
      </c>
      <c r="B36" s="10">
        <v>46</v>
      </c>
      <c r="C36" s="10">
        <v>49</v>
      </c>
      <c r="D36" s="10">
        <v>50</v>
      </c>
      <c r="E36" s="10">
        <v>52</v>
      </c>
      <c r="F36" s="10">
        <v>56</v>
      </c>
      <c r="G36" s="10">
        <v>58</v>
      </c>
      <c r="H36" s="10">
        <v>62</v>
      </c>
      <c r="M36" s="5"/>
      <c r="N36" s="5"/>
      <c r="O36" s="5"/>
      <c r="P36" s="5"/>
      <c r="Q36" s="5"/>
    </row>
    <row r="37" spans="1:17" ht="15.75" x14ac:dyDescent="0.2">
      <c r="A37" s="3" t="s">
        <v>209</v>
      </c>
      <c r="B37" s="10">
        <v>21</v>
      </c>
      <c r="C37" s="10">
        <v>22</v>
      </c>
      <c r="D37" s="10">
        <v>23</v>
      </c>
      <c r="E37" s="10">
        <v>24</v>
      </c>
      <c r="F37" s="10">
        <v>25</v>
      </c>
      <c r="G37" s="10">
        <v>26</v>
      </c>
      <c r="H37" s="10">
        <v>26</v>
      </c>
      <c r="M37" s="5"/>
      <c r="N37" s="5"/>
      <c r="O37" s="5"/>
      <c r="P37" s="5"/>
      <c r="Q37" s="5"/>
    </row>
    <row r="38" spans="1:17" x14ac:dyDescent="0.2">
      <c r="A38" s="3" t="s">
        <v>210</v>
      </c>
      <c r="B38" s="10">
        <v>33</v>
      </c>
      <c r="C38" s="10">
        <v>33</v>
      </c>
      <c r="D38" s="10">
        <v>35</v>
      </c>
      <c r="E38" s="10">
        <v>37</v>
      </c>
      <c r="F38" s="10">
        <v>40</v>
      </c>
      <c r="G38" s="10">
        <v>40</v>
      </c>
      <c r="H38" s="10">
        <v>42</v>
      </c>
    </row>
    <row r="39" spans="1:17" x14ac:dyDescent="0.2">
      <c r="A39" s="3" t="s">
        <v>191</v>
      </c>
      <c r="B39" s="10">
        <v>68</v>
      </c>
      <c r="C39" s="10">
        <v>68</v>
      </c>
      <c r="D39" s="10">
        <v>69</v>
      </c>
      <c r="E39" s="10">
        <v>71</v>
      </c>
      <c r="F39" s="10">
        <v>72</v>
      </c>
      <c r="G39" s="10">
        <v>74</v>
      </c>
      <c r="H39" s="10">
        <v>76</v>
      </c>
    </row>
    <row r="42" spans="1:17" x14ac:dyDescent="0.2">
      <c r="A42" s="1" t="s">
        <v>212</v>
      </c>
    </row>
    <row r="43" spans="1:17" ht="15.75" x14ac:dyDescent="0.2">
      <c r="A43" s="6" t="s">
        <v>188</v>
      </c>
      <c r="B43" s="6">
        <v>24</v>
      </c>
      <c r="C43" s="6">
        <v>26</v>
      </c>
      <c r="D43" s="6">
        <v>28</v>
      </c>
      <c r="E43" s="6">
        <v>30</v>
      </c>
      <c r="F43" s="18">
        <v>32</v>
      </c>
      <c r="G43" s="19">
        <v>34</v>
      </c>
      <c r="H43" s="19">
        <v>36</v>
      </c>
      <c r="I43" s="19">
        <v>38</v>
      </c>
      <c r="J43" s="19">
        <v>40</v>
      </c>
      <c r="K43" s="19">
        <v>42</v>
      </c>
      <c r="L43" s="19">
        <v>44</v>
      </c>
    </row>
    <row r="44" spans="1:17" x14ac:dyDescent="0.2">
      <c r="A44" s="3" t="s">
        <v>205</v>
      </c>
      <c r="B44" s="10">
        <v>61</v>
      </c>
      <c r="C44" s="10">
        <v>66</v>
      </c>
      <c r="D44" s="10">
        <v>71</v>
      </c>
      <c r="E44" s="10">
        <v>76</v>
      </c>
      <c r="F44" s="10">
        <v>81</v>
      </c>
      <c r="G44" s="10">
        <v>86</v>
      </c>
      <c r="H44" s="10">
        <v>91.5</v>
      </c>
      <c r="I44" s="10">
        <v>96.5</v>
      </c>
      <c r="J44" s="10">
        <v>101.5</v>
      </c>
      <c r="K44" s="10">
        <v>106.5</v>
      </c>
      <c r="L44" s="10">
        <v>110.5</v>
      </c>
    </row>
    <row r="45" spans="1:17" x14ac:dyDescent="0.2">
      <c r="A45" s="3" t="s">
        <v>213</v>
      </c>
      <c r="B45" s="10">
        <v>56</v>
      </c>
      <c r="C45" s="10">
        <v>58.5</v>
      </c>
      <c r="D45" s="10">
        <v>61</v>
      </c>
      <c r="E45" s="10">
        <v>63.5</v>
      </c>
      <c r="F45" s="10">
        <v>66</v>
      </c>
      <c r="G45" s="10">
        <v>69</v>
      </c>
      <c r="H45" s="10">
        <v>71</v>
      </c>
      <c r="I45" s="10">
        <v>73.5</v>
      </c>
      <c r="J45" s="10">
        <v>76</v>
      </c>
      <c r="K45" s="10">
        <v>79</v>
      </c>
      <c r="L45" s="10">
        <v>83.5</v>
      </c>
    </row>
    <row r="46" spans="1:17" x14ac:dyDescent="0.2">
      <c r="A46" s="3" t="s">
        <v>206</v>
      </c>
      <c r="B46" s="10">
        <v>30.5</v>
      </c>
      <c r="C46" s="10">
        <v>30.5</v>
      </c>
      <c r="D46" s="10">
        <v>32</v>
      </c>
      <c r="E46" s="10">
        <v>32</v>
      </c>
      <c r="F46" s="10">
        <v>33</v>
      </c>
      <c r="G46" s="10">
        <v>33</v>
      </c>
      <c r="H46" s="10">
        <v>34</v>
      </c>
      <c r="I46" s="10">
        <v>35.5</v>
      </c>
      <c r="J46" s="10">
        <v>35.5</v>
      </c>
      <c r="K46" s="10">
        <v>37</v>
      </c>
      <c r="L46" s="10">
        <v>37</v>
      </c>
    </row>
    <row r="47" spans="1:17" x14ac:dyDescent="0.2">
      <c r="A47" s="3" t="s">
        <v>191</v>
      </c>
      <c r="B47" s="10">
        <v>114</v>
      </c>
      <c r="C47" s="10">
        <v>114</v>
      </c>
      <c r="D47" s="10">
        <v>114</v>
      </c>
      <c r="E47" s="10">
        <v>114</v>
      </c>
      <c r="F47" s="10">
        <v>114</v>
      </c>
      <c r="G47" s="10">
        <v>114</v>
      </c>
      <c r="H47" s="10">
        <v>114</v>
      </c>
      <c r="I47" s="10">
        <v>114</v>
      </c>
      <c r="J47" s="10">
        <v>114</v>
      </c>
      <c r="K47" s="10">
        <v>114</v>
      </c>
      <c r="L47" s="10">
        <v>114</v>
      </c>
    </row>
    <row r="50" spans="1:12" x14ac:dyDescent="0.2">
      <c r="A50" s="1" t="s">
        <v>214</v>
      </c>
    </row>
    <row r="51" spans="1:12" ht="15.75" x14ac:dyDescent="0.2">
      <c r="A51" s="6" t="s">
        <v>188</v>
      </c>
      <c r="B51" s="6">
        <v>22</v>
      </c>
      <c r="C51" s="6">
        <v>24</v>
      </c>
      <c r="D51" s="6">
        <v>26</v>
      </c>
      <c r="E51" s="6">
        <v>28</v>
      </c>
      <c r="F51" s="18">
        <v>30</v>
      </c>
      <c r="G51" s="19">
        <v>32</v>
      </c>
      <c r="H51" s="19">
        <v>34</v>
      </c>
      <c r="I51" s="1"/>
      <c r="J51" s="1"/>
      <c r="K51" s="1"/>
      <c r="L51" s="1"/>
    </row>
    <row r="52" spans="1:12" x14ac:dyDescent="0.2">
      <c r="A52" s="3" t="s">
        <v>205</v>
      </c>
      <c r="B52" s="10">
        <v>56</v>
      </c>
      <c r="C52" s="10">
        <v>61</v>
      </c>
      <c r="D52" s="10">
        <v>66</v>
      </c>
      <c r="E52" s="10">
        <v>71</v>
      </c>
      <c r="F52" s="10">
        <v>76</v>
      </c>
      <c r="G52" s="10">
        <v>81</v>
      </c>
      <c r="H52" s="10">
        <v>86</v>
      </c>
      <c r="I52" s="1"/>
      <c r="J52" s="1"/>
      <c r="K52" s="1"/>
      <c r="L52" s="1"/>
    </row>
    <row r="53" spans="1:12" x14ac:dyDescent="0.2">
      <c r="A53" s="3" t="s">
        <v>194</v>
      </c>
      <c r="B53" s="10">
        <v>91</v>
      </c>
      <c r="C53" s="10">
        <v>92</v>
      </c>
      <c r="D53" s="10">
        <v>92</v>
      </c>
      <c r="E53" s="10">
        <v>94</v>
      </c>
      <c r="F53" s="10">
        <v>100</v>
      </c>
      <c r="G53" s="10">
        <v>107</v>
      </c>
      <c r="H53" s="10">
        <v>113</v>
      </c>
      <c r="I53" s="1"/>
      <c r="J53" s="1"/>
      <c r="K53" s="1"/>
      <c r="L53" s="1"/>
    </row>
    <row r="54" spans="1:12" x14ac:dyDescent="0.2">
      <c r="A54" s="3" t="s">
        <v>206</v>
      </c>
      <c r="B54" s="10">
        <v>71</v>
      </c>
      <c r="C54" s="10">
        <v>76</v>
      </c>
      <c r="D54" s="10">
        <v>76</v>
      </c>
      <c r="E54" s="10">
        <v>76</v>
      </c>
      <c r="F54" s="10">
        <v>76</v>
      </c>
      <c r="G54" s="10">
        <v>76</v>
      </c>
      <c r="H54" s="10">
        <v>76</v>
      </c>
      <c r="I54" s="1"/>
      <c r="J54" s="1"/>
      <c r="K54" s="1"/>
      <c r="L54" s="1"/>
    </row>
    <row r="55" spans="1:12" x14ac:dyDescent="0.2">
      <c r="A55" s="3" t="s">
        <v>191</v>
      </c>
      <c r="B55" s="10">
        <v>58</v>
      </c>
      <c r="C55" s="10">
        <v>60</v>
      </c>
      <c r="D55" s="10">
        <v>60</v>
      </c>
      <c r="E55" s="10">
        <v>60</v>
      </c>
      <c r="F55" s="10">
        <v>61</v>
      </c>
      <c r="G55" s="10">
        <v>61</v>
      </c>
      <c r="H55" s="10">
        <v>61</v>
      </c>
      <c r="I55" s="1"/>
      <c r="J55" s="1"/>
      <c r="K55" s="1"/>
      <c r="L55" s="1"/>
    </row>
    <row r="58" spans="1:12" x14ac:dyDescent="0.2">
      <c r="A58" s="1" t="s">
        <v>215</v>
      </c>
    </row>
    <row r="59" spans="1:12" ht="15.75" x14ac:dyDescent="0.2">
      <c r="A59" s="6" t="s">
        <v>188</v>
      </c>
      <c r="B59" s="6">
        <v>24</v>
      </c>
      <c r="C59" s="6">
        <v>26</v>
      </c>
      <c r="D59" s="6">
        <v>28</v>
      </c>
      <c r="E59" s="6">
        <v>30</v>
      </c>
      <c r="F59" s="18">
        <v>32</v>
      </c>
      <c r="G59" s="19">
        <v>34</v>
      </c>
      <c r="H59" s="1"/>
      <c r="I59" s="1"/>
      <c r="J59" s="1"/>
      <c r="K59" s="1"/>
      <c r="L59" s="1"/>
    </row>
    <row r="60" spans="1:12" x14ac:dyDescent="0.2">
      <c r="A60" s="3" t="s">
        <v>205</v>
      </c>
      <c r="B60" s="10">
        <v>61</v>
      </c>
      <c r="C60" s="10">
        <v>66</v>
      </c>
      <c r="D60" s="10">
        <v>71</v>
      </c>
      <c r="E60" s="10">
        <v>76</v>
      </c>
      <c r="F60" s="10">
        <v>81</v>
      </c>
      <c r="G60" s="10">
        <v>86</v>
      </c>
      <c r="H60" s="1"/>
      <c r="I60" s="1"/>
      <c r="J60" s="1"/>
      <c r="K60" s="1"/>
      <c r="L60" s="1"/>
    </row>
    <row r="61" spans="1:12" x14ac:dyDescent="0.2">
      <c r="A61" s="3" t="s">
        <v>194</v>
      </c>
      <c r="B61" s="10">
        <v>86</v>
      </c>
      <c r="C61" s="10">
        <v>86</v>
      </c>
      <c r="D61" s="10">
        <v>92</v>
      </c>
      <c r="E61" s="10">
        <v>99</v>
      </c>
      <c r="F61" s="10">
        <v>102</v>
      </c>
      <c r="G61" s="10">
        <v>107</v>
      </c>
      <c r="H61" s="1"/>
      <c r="I61" s="1"/>
      <c r="J61" s="1"/>
      <c r="K61" s="1"/>
      <c r="L61" s="1"/>
    </row>
    <row r="62" spans="1:12" x14ac:dyDescent="0.2">
      <c r="A62" s="3" t="s">
        <v>191</v>
      </c>
      <c r="B62" s="10">
        <v>59</v>
      </c>
      <c r="C62" s="10">
        <v>60</v>
      </c>
      <c r="D62" s="10">
        <v>62</v>
      </c>
      <c r="E62" s="10">
        <v>62</v>
      </c>
      <c r="F62" s="10">
        <v>66</v>
      </c>
      <c r="G62" s="10">
        <v>67</v>
      </c>
      <c r="H62" s="1"/>
      <c r="I62" s="1"/>
      <c r="J62" s="1"/>
      <c r="K62" s="1"/>
      <c r="L62" s="1"/>
    </row>
    <row r="63" spans="1:12" x14ac:dyDescent="0.2">
      <c r="H63" s="1"/>
      <c r="I63" s="1"/>
      <c r="J63" s="1"/>
      <c r="K63" s="1"/>
      <c r="L63" s="1"/>
    </row>
    <row r="64" spans="1:12" x14ac:dyDescent="0.2">
      <c r="A64" s="1" t="s">
        <v>216</v>
      </c>
      <c r="H64" s="1"/>
      <c r="I64" s="1"/>
      <c r="J64" s="1"/>
      <c r="K64" s="1"/>
      <c r="L64" s="1"/>
    </row>
    <row r="65" spans="1:12" ht="15.75" x14ac:dyDescent="0.2">
      <c r="A65" s="6" t="s">
        <v>217</v>
      </c>
      <c r="B65" s="6">
        <v>22</v>
      </c>
      <c r="C65" s="6">
        <v>26</v>
      </c>
      <c r="D65" s="6">
        <v>30</v>
      </c>
      <c r="E65" s="6">
        <v>34</v>
      </c>
      <c r="F65" s="18">
        <v>38</v>
      </c>
      <c r="G65" s="19">
        <v>42</v>
      </c>
      <c r="H65" s="19">
        <v>46</v>
      </c>
      <c r="I65" s="1"/>
      <c r="J65" s="1"/>
      <c r="K65" s="1"/>
      <c r="L65" s="1"/>
    </row>
    <row r="66" spans="1:12" x14ac:dyDescent="0.2">
      <c r="A66" s="3" t="s">
        <v>218</v>
      </c>
      <c r="B66" s="10" t="s">
        <v>219</v>
      </c>
      <c r="C66" s="10" t="s">
        <v>220</v>
      </c>
      <c r="D66" s="10" t="s">
        <v>221</v>
      </c>
      <c r="E66" s="10" t="s">
        <v>222</v>
      </c>
      <c r="F66" s="10" t="s">
        <v>223</v>
      </c>
      <c r="G66" s="10" t="s">
        <v>224</v>
      </c>
      <c r="H66" s="10" t="s">
        <v>225</v>
      </c>
      <c r="I66" s="1"/>
      <c r="J66" s="1"/>
      <c r="K66" s="1"/>
      <c r="L66" s="1"/>
    </row>
    <row r="67" spans="1:12" x14ac:dyDescent="0.2">
      <c r="A67" s="3" t="s">
        <v>226</v>
      </c>
      <c r="B67" s="10" t="s">
        <v>227</v>
      </c>
      <c r="C67" s="10" t="s">
        <v>228</v>
      </c>
      <c r="D67" s="10" t="s">
        <v>229</v>
      </c>
      <c r="E67" s="10" t="s">
        <v>230</v>
      </c>
      <c r="F67" s="10" t="s">
        <v>231</v>
      </c>
      <c r="G67" s="10" t="s">
        <v>232</v>
      </c>
      <c r="H67" s="10" t="s">
        <v>233</v>
      </c>
      <c r="I67" s="1"/>
      <c r="J67" s="1"/>
      <c r="K67" s="1"/>
      <c r="L67" s="1"/>
    </row>
    <row r="69" spans="1:12" x14ac:dyDescent="0.2">
      <c r="A69" s="1" t="s">
        <v>234</v>
      </c>
      <c r="D69" s="7" t="s">
        <v>235</v>
      </c>
    </row>
    <row r="70" spans="1:12" ht="15.75" x14ac:dyDescent="0.2">
      <c r="A70" s="6" t="s">
        <v>236</v>
      </c>
      <c r="B70" s="6" t="s">
        <v>237</v>
      </c>
      <c r="C70" s="1"/>
      <c r="D70" s="6" t="s">
        <v>236</v>
      </c>
      <c r="E70" s="566" t="s">
        <v>237</v>
      </c>
      <c r="F70" s="566"/>
      <c r="G70" s="1"/>
      <c r="H70" s="1"/>
      <c r="I70" s="1"/>
      <c r="J70" s="1"/>
      <c r="K70" s="1"/>
      <c r="L70" s="1"/>
    </row>
    <row r="71" spans="1:12" x14ac:dyDescent="0.2">
      <c r="A71" s="10">
        <v>6</v>
      </c>
      <c r="B71" s="10">
        <v>52.5</v>
      </c>
      <c r="C71" s="1"/>
      <c r="D71" s="10">
        <v>6.5</v>
      </c>
      <c r="E71" s="567" t="s">
        <v>238</v>
      </c>
      <c r="F71" s="567"/>
      <c r="G71" s="1"/>
      <c r="H71" s="1"/>
      <c r="I71" s="1"/>
      <c r="J71" s="1"/>
      <c r="K71" s="1"/>
      <c r="L71" s="1"/>
    </row>
    <row r="72" spans="1:12" x14ac:dyDescent="0.2">
      <c r="A72" s="10">
        <v>7</v>
      </c>
      <c r="B72" s="10">
        <v>54</v>
      </c>
      <c r="C72" s="1"/>
      <c r="D72" s="10">
        <v>7</v>
      </c>
      <c r="E72" s="567" t="s">
        <v>239</v>
      </c>
      <c r="F72" s="567"/>
      <c r="G72" s="1"/>
      <c r="H72" s="1"/>
      <c r="I72" s="1"/>
      <c r="J72" s="1"/>
      <c r="K72" s="1"/>
      <c r="L72" s="1"/>
    </row>
    <row r="73" spans="1:12" x14ac:dyDescent="0.2">
      <c r="A73" s="10">
        <v>8</v>
      </c>
      <c r="B73" s="10">
        <v>55.5</v>
      </c>
      <c r="C73" s="1"/>
      <c r="D73" s="10">
        <v>7.5</v>
      </c>
      <c r="E73" s="567" t="s">
        <v>240</v>
      </c>
      <c r="F73" s="567"/>
      <c r="G73" s="1"/>
      <c r="H73" s="1"/>
      <c r="I73" s="1"/>
      <c r="J73" s="1"/>
      <c r="K73" s="1"/>
      <c r="L73" s="1"/>
    </row>
    <row r="74" spans="1:12" x14ac:dyDescent="0.2">
      <c r="A74" s="10">
        <v>9</v>
      </c>
      <c r="B74" s="10">
        <v>57</v>
      </c>
      <c r="C74" s="1"/>
      <c r="D74" s="10">
        <v>8</v>
      </c>
      <c r="E74" s="567" t="s">
        <v>241</v>
      </c>
      <c r="F74" s="567"/>
      <c r="G74" s="1"/>
      <c r="H74" s="1"/>
      <c r="I74" s="1"/>
      <c r="J74" s="1"/>
      <c r="K74" s="1"/>
      <c r="L74" s="1"/>
    </row>
    <row r="76" spans="1:12" x14ac:dyDescent="0.2">
      <c r="A76" s="1" t="s">
        <v>242</v>
      </c>
    </row>
    <row r="77" spans="1:12" ht="46.5" customHeight="1" x14ac:dyDescent="0.2">
      <c r="A77" s="6" t="s">
        <v>236</v>
      </c>
      <c r="B77" s="563" t="s">
        <v>243</v>
      </c>
      <c r="C77" s="564"/>
      <c r="D77" s="565"/>
      <c r="E77" s="1"/>
      <c r="F77" s="1"/>
      <c r="G77" s="1"/>
      <c r="H77" s="1"/>
      <c r="I77" s="1"/>
      <c r="J77" s="1"/>
      <c r="K77" s="1"/>
      <c r="L77" s="1"/>
    </row>
    <row r="78" spans="1:12" x14ac:dyDescent="0.2">
      <c r="A78" s="10" t="s">
        <v>55</v>
      </c>
      <c r="B78" s="559" t="s">
        <v>244</v>
      </c>
      <c r="C78" s="560"/>
      <c r="D78" s="561"/>
      <c r="E78" s="1"/>
      <c r="F78" s="1"/>
      <c r="G78" s="1"/>
      <c r="H78" s="1"/>
      <c r="I78" s="1"/>
      <c r="J78" s="1"/>
      <c r="K78" s="1"/>
      <c r="L78" s="1"/>
    </row>
    <row r="79" spans="1:12" x14ac:dyDescent="0.2">
      <c r="A79" s="10" t="s">
        <v>56</v>
      </c>
      <c r="B79" s="559" t="s">
        <v>245</v>
      </c>
      <c r="C79" s="560"/>
      <c r="D79" s="561"/>
      <c r="E79" s="1"/>
      <c r="F79" s="1"/>
      <c r="G79" s="1"/>
      <c r="H79" s="1"/>
      <c r="I79" s="1"/>
      <c r="J79" s="1"/>
      <c r="K79" s="1"/>
      <c r="L79" s="1"/>
    </row>
    <row r="80" spans="1:12" x14ac:dyDescent="0.2">
      <c r="A80" s="10" t="s">
        <v>57</v>
      </c>
      <c r="B80" s="559" t="s">
        <v>246</v>
      </c>
      <c r="C80" s="560"/>
      <c r="D80" s="561"/>
      <c r="E80" s="1"/>
      <c r="F80" s="1"/>
      <c r="G80" s="1"/>
      <c r="H80" s="1"/>
      <c r="I80" s="1"/>
      <c r="J80" s="1"/>
      <c r="K80" s="1"/>
      <c r="L80" s="1"/>
    </row>
    <row r="81" spans="1:12" x14ac:dyDescent="0.2">
      <c r="A81" s="10" t="s">
        <v>58</v>
      </c>
      <c r="B81" s="559" t="s">
        <v>247</v>
      </c>
      <c r="C81" s="560"/>
      <c r="D81" s="561"/>
      <c r="E81" s="1"/>
      <c r="F81" s="1"/>
      <c r="G81" s="1"/>
      <c r="H81" s="1"/>
      <c r="I81" s="1"/>
      <c r="J81" s="1"/>
      <c r="K81" s="1"/>
      <c r="L81" s="1"/>
    </row>
  </sheetData>
  <sheetProtection sheet="1" selectLockedCells="1" selectUnlockedCells="1"/>
  <mergeCells count="11">
    <mergeCell ref="B78:D78"/>
    <mergeCell ref="B79:D79"/>
    <mergeCell ref="B80:D80"/>
    <mergeCell ref="B81:D81"/>
    <mergeCell ref="A1:J1"/>
    <mergeCell ref="B77:D77"/>
    <mergeCell ref="E70:F70"/>
    <mergeCell ref="E71:F71"/>
    <mergeCell ref="E72:F72"/>
    <mergeCell ref="E73:F73"/>
    <mergeCell ref="E74:F74"/>
  </mergeCells>
  <phoneticPr fontId="0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076F7-AEF3-4A26-920E-244D340E6529}">
  <sheetPr codeName="Sheet7"/>
  <dimension ref="A1:J25"/>
  <sheetViews>
    <sheetView zoomScale="90" zoomScaleNormal="90" workbookViewId="0">
      <selection activeCell="D22" sqref="D22"/>
    </sheetView>
  </sheetViews>
  <sheetFormatPr defaultRowHeight="15" x14ac:dyDescent="0.2"/>
  <cols>
    <col min="1" max="1" width="5.51171875" customWidth="1"/>
    <col min="2" max="2" width="38.875" customWidth="1"/>
    <col min="5" max="5" width="4.83984375" customWidth="1"/>
    <col min="6" max="6" width="1.8828125" customWidth="1"/>
    <col min="7" max="7" width="6.3203125" customWidth="1"/>
    <col min="8" max="8" width="30.265625" customWidth="1"/>
  </cols>
  <sheetData>
    <row r="1" spans="1:10" s="129" customFormat="1" ht="18.75" x14ac:dyDescent="0.25">
      <c r="A1" s="128" t="s">
        <v>160</v>
      </c>
    </row>
    <row r="2" spans="1:10" s="129" customFormat="1" ht="18.75" x14ac:dyDescent="0.25">
      <c r="A2" s="129" t="s">
        <v>161</v>
      </c>
    </row>
    <row r="3" spans="1:10" ht="15.75" thickBot="1" x14ac:dyDescent="0.25"/>
    <row r="4" spans="1:10" x14ac:dyDescent="0.2">
      <c r="A4" s="570" t="s">
        <v>162</v>
      </c>
      <c r="B4" s="571"/>
      <c r="C4" s="571"/>
      <c r="D4" s="572"/>
      <c r="G4" s="575" t="s">
        <v>163</v>
      </c>
      <c r="H4" s="576"/>
      <c r="I4" s="576"/>
      <c r="J4" s="577"/>
    </row>
    <row r="5" spans="1:10" s="81" customFormat="1" x14ac:dyDescent="0.2">
      <c r="A5" s="93" t="s">
        <v>164</v>
      </c>
      <c r="B5" s="90" t="s">
        <v>165</v>
      </c>
      <c r="C5" s="90" t="s">
        <v>166</v>
      </c>
      <c r="D5" s="94" t="s">
        <v>167</v>
      </c>
      <c r="G5" s="99" t="s">
        <v>164</v>
      </c>
      <c r="H5" s="100" t="s">
        <v>165</v>
      </c>
      <c r="I5" s="100" t="s">
        <v>166</v>
      </c>
      <c r="J5" s="101" t="s">
        <v>167</v>
      </c>
    </row>
    <row r="6" spans="1:10" x14ac:dyDescent="0.2">
      <c r="A6" s="109">
        <v>1</v>
      </c>
      <c r="B6" s="91" t="s">
        <v>51</v>
      </c>
      <c r="C6" s="91">
        <v>1</v>
      </c>
      <c r="D6" s="95">
        <v>6.8</v>
      </c>
      <c r="G6" s="109">
        <v>1</v>
      </c>
      <c r="H6" s="91" t="s">
        <v>168</v>
      </c>
      <c r="I6" s="91">
        <v>1</v>
      </c>
      <c r="J6" s="95">
        <v>20</v>
      </c>
    </row>
    <row r="7" spans="1:10" x14ac:dyDescent="0.2">
      <c r="A7" s="109">
        <v>2</v>
      </c>
      <c r="B7" s="91" t="s">
        <v>53</v>
      </c>
      <c r="C7" s="91">
        <v>1</v>
      </c>
      <c r="D7" s="95">
        <v>4.8</v>
      </c>
      <c r="G7" s="109">
        <v>2</v>
      </c>
      <c r="H7" s="91" t="s">
        <v>91</v>
      </c>
      <c r="I7" s="91">
        <v>1</v>
      </c>
      <c r="J7" s="95">
        <v>20</v>
      </c>
    </row>
    <row r="8" spans="1:10" x14ac:dyDescent="0.2">
      <c r="A8" s="109">
        <v>3</v>
      </c>
      <c r="B8" s="91" t="s">
        <v>169</v>
      </c>
      <c r="C8" s="91">
        <v>1</v>
      </c>
      <c r="D8" s="95">
        <v>15</v>
      </c>
      <c r="G8" s="109">
        <v>3</v>
      </c>
      <c r="H8" s="91" t="s">
        <v>53</v>
      </c>
      <c r="I8" s="91">
        <v>1</v>
      </c>
      <c r="J8" s="95">
        <v>4.8</v>
      </c>
    </row>
    <row r="9" spans="1:10" x14ac:dyDescent="0.2">
      <c r="A9" s="109">
        <v>4</v>
      </c>
      <c r="B9" s="91" t="s">
        <v>170</v>
      </c>
      <c r="C9" s="91">
        <v>1</v>
      </c>
      <c r="D9" s="95">
        <v>15</v>
      </c>
      <c r="G9" s="109">
        <v>4</v>
      </c>
      <c r="H9" s="91" t="s">
        <v>62</v>
      </c>
      <c r="I9" s="91">
        <v>1</v>
      </c>
      <c r="J9" s="95">
        <v>14</v>
      </c>
    </row>
    <row r="10" spans="1:10" x14ac:dyDescent="0.2">
      <c r="A10" s="109">
        <v>5</v>
      </c>
      <c r="B10" s="91" t="s">
        <v>62</v>
      </c>
      <c r="C10" s="91">
        <v>1</v>
      </c>
      <c r="D10" s="95">
        <v>14</v>
      </c>
      <c r="G10" s="109">
        <v>5</v>
      </c>
      <c r="H10" s="91" t="s">
        <v>171</v>
      </c>
      <c r="I10" s="91">
        <v>1</v>
      </c>
      <c r="J10" s="95">
        <v>3</v>
      </c>
    </row>
    <row r="11" spans="1:10" x14ac:dyDescent="0.2">
      <c r="A11" s="109">
        <v>6</v>
      </c>
      <c r="B11" s="91" t="s">
        <v>63</v>
      </c>
      <c r="C11" s="91" t="s">
        <v>172</v>
      </c>
      <c r="D11" s="95">
        <v>4</v>
      </c>
      <c r="G11" s="109">
        <v>6</v>
      </c>
      <c r="H11" s="91" t="s">
        <v>63</v>
      </c>
      <c r="I11" s="91" t="s">
        <v>172</v>
      </c>
      <c r="J11" s="95">
        <v>4</v>
      </c>
    </row>
    <row r="12" spans="1:10" x14ac:dyDescent="0.2">
      <c r="A12" s="109">
        <v>7</v>
      </c>
      <c r="B12" s="91" t="s">
        <v>64</v>
      </c>
      <c r="C12" s="91">
        <v>1</v>
      </c>
      <c r="D12" s="95">
        <v>1.5</v>
      </c>
      <c r="G12" s="109">
        <v>7</v>
      </c>
      <c r="H12" s="91" t="s">
        <v>64</v>
      </c>
      <c r="I12" s="91">
        <v>1</v>
      </c>
      <c r="J12" s="95">
        <v>1.5</v>
      </c>
    </row>
    <row r="13" spans="1:10" x14ac:dyDescent="0.2">
      <c r="A13" s="109">
        <v>8</v>
      </c>
      <c r="B13" s="91" t="s">
        <v>173</v>
      </c>
      <c r="C13" s="91">
        <v>1</v>
      </c>
      <c r="D13" s="95">
        <v>2</v>
      </c>
      <c r="G13" s="109">
        <v>8</v>
      </c>
      <c r="H13" s="91" t="s">
        <v>173</v>
      </c>
      <c r="I13" s="91">
        <v>1</v>
      </c>
      <c r="J13" s="95">
        <v>2</v>
      </c>
    </row>
    <row r="14" spans="1:10" x14ac:dyDescent="0.2">
      <c r="A14" s="109">
        <v>9</v>
      </c>
      <c r="B14" s="91" t="s">
        <v>174</v>
      </c>
      <c r="C14" s="91">
        <v>1</v>
      </c>
      <c r="D14" s="95">
        <v>3</v>
      </c>
      <c r="G14" s="109">
        <v>9</v>
      </c>
      <c r="H14" s="91" t="s">
        <v>174</v>
      </c>
      <c r="I14" s="91">
        <v>1</v>
      </c>
      <c r="J14" s="95">
        <v>3</v>
      </c>
    </row>
    <row r="15" spans="1:10" x14ac:dyDescent="0.2">
      <c r="A15" s="109">
        <v>10</v>
      </c>
      <c r="B15" s="91" t="s">
        <v>175</v>
      </c>
      <c r="C15" s="91">
        <v>1</v>
      </c>
      <c r="D15" s="95">
        <v>12</v>
      </c>
      <c r="G15" s="109">
        <v>10</v>
      </c>
      <c r="H15" s="91" t="s">
        <v>88</v>
      </c>
      <c r="I15" s="91"/>
      <c r="J15" s="95">
        <v>3</v>
      </c>
    </row>
    <row r="16" spans="1:10" x14ac:dyDescent="0.2">
      <c r="A16" s="573" t="s">
        <v>80</v>
      </c>
      <c r="B16" s="574"/>
      <c r="C16" s="90"/>
      <c r="D16" s="96">
        <f>SUM(D6:D15)</f>
        <v>78.099999999999994</v>
      </c>
      <c r="G16" s="109">
        <v>11</v>
      </c>
      <c r="H16" s="91" t="s">
        <v>176</v>
      </c>
      <c r="I16" s="91">
        <v>1</v>
      </c>
      <c r="J16" s="95">
        <v>8</v>
      </c>
    </row>
    <row r="17" spans="1:10" ht="15.75" thickBot="1" x14ac:dyDescent="0.25">
      <c r="A17" s="568" t="s">
        <v>177</v>
      </c>
      <c r="B17" s="569"/>
      <c r="C17" s="97" t="s">
        <v>178</v>
      </c>
      <c r="D17" s="98">
        <f>D16*1.09</f>
        <v>85.129000000000005</v>
      </c>
      <c r="G17" s="573" t="s">
        <v>80</v>
      </c>
      <c r="H17" s="574"/>
      <c r="I17" s="90"/>
      <c r="J17" s="96">
        <f>SUM(J6:J16)</f>
        <v>83.3</v>
      </c>
    </row>
    <row r="18" spans="1:10" ht="15.75" thickBot="1" x14ac:dyDescent="0.25">
      <c r="G18" s="568" t="s">
        <v>177</v>
      </c>
      <c r="H18" s="569"/>
      <c r="I18" s="97" t="s">
        <v>178</v>
      </c>
      <c r="J18" s="98">
        <f>J17*1.09</f>
        <v>90.796999999999997</v>
      </c>
    </row>
    <row r="20" spans="1:10" x14ac:dyDescent="0.2">
      <c r="B20" s="91" t="s">
        <v>179</v>
      </c>
      <c r="C20" s="91">
        <v>1</v>
      </c>
      <c r="H20" s="91" t="s">
        <v>179</v>
      </c>
      <c r="I20" s="91">
        <v>1</v>
      </c>
    </row>
    <row r="21" spans="1:10" x14ac:dyDescent="0.2">
      <c r="B21" s="91" t="s">
        <v>180</v>
      </c>
      <c r="C21" s="92">
        <f>D16*C20</f>
        <v>78.099999999999994</v>
      </c>
      <c r="H21" s="91" t="s">
        <v>180</v>
      </c>
      <c r="I21" s="92">
        <f>J17*I20</f>
        <v>83.3</v>
      </c>
    </row>
    <row r="22" spans="1:10" x14ac:dyDescent="0.2">
      <c r="B22" s="91" t="s">
        <v>181</v>
      </c>
      <c r="C22" s="92">
        <f>C21*1.09</f>
        <v>85.129000000000005</v>
      </c>
      <c r="H22" s="91" t="s">
        <v>181</v>
      </c>
      <c r="I22" s="92">
        <f>I21*1.09</f>
        <v>90.796999999999997</v>
      </c>
    </row>
    <row r="24" spans="1:10" x14ac:dyDescent="0.2">
      <c r="B24" s="91" t="s">
        <v>182</v>
      </c>
      <c r="C24" s="92">
        <v>30</v>
      </c>
      <c r="H24" s="91" t="s">
        <v>182</v>
      </c>
      <c r="I24" s="92">
        <v>30</v>
      </c>
    </row>
    <row r="25" spans="1:10" x14ac:dyDescent="0.2">
      <c r="B25" s="91" t="s">
        <v>183</v>
      </c>
      <c r="C25" s="92">
        <v>32.700000000000003</v>
      </c>
      <c r="H25" s="91" t="s">
        <v>183</v>
      </c>
      <c r="I25" s="92">
        <v>32.700000000000003</v>
      </c>
    </row>
  </sheetData>
  <mergeCells count="6">
    <mergeCell ref="G18:H18"/>
    <mergeCell ref="A4:D4"/>
    <mergeCell ref="A16:B16"/>
    <mergeCell ref="A17:B17"/>
    <mergeCell ref="G4:J4"/>
    <mergeCell ref="G17:H17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5EA3A-3993-4E1D-A2A3-B58655F9B768}">
  <dimension ref="A1"/>
  <sheetViews>
    <sheetView workbookViewId="0">
      <selection activeCell="I16" sqref="I16"/>
    </sheetView>
  </sheetViews>
  <sheetFormatPr defaultRowHeight="15" x14ac:dyDescent="0.2"/>
  <cols>
    <col min="1" max="1" width="11.296875" bestFit="1" customWidth="1"/>
  </cols>
  <sheetData>
    <row r="1" spans="1:1" x14ac:dyDescent="0.2">
      <c r="A1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Instructions</vt:lpstr>
      <vt:lpstr>CUB SCOUT </vt:lpstr>
      <vt:lpstr>SCOUTS</vt:lpstr>
      <vt:lpstr>BADGES</vt:lpstr>
      <vt:lpstr>NAME TAG</vt:lpstr>
      <vt:lpstr>Recommended Sets </vt:lpstr>
      <vt:lpstr>SIZE CHART</vt:lpstr>
      <vt:lpstr>Quotes and Cost</vt:lpstr>
      <vt:lpstr>Price Listing</vt:lpstr>
      <vt:lpstr>For Official Use Only</vt:lpstr>
      <vt:lpstr>BADGES!Print_Area</vt:lpstr>
      <vt:lpstr>CUB SCOUT !Print_Area</vt:lpstr>
      <vt:lpstr>NAME TAG!Print_Area</vt:lpstr>
      <vt:lpstr>SCOUTS!Print_Area</vt:lpstr>
      <vt:lpstr>SIZE CHART!Print_Area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Dolpheen</dc:creator>
  <cp:keywords/>
  <dc:description/>
  <cp:lastModifiedBy>Scout Shop</cp:lastModifiedBy>
  <cp:revision/>
  <dcterms:created xsi:type="dcterms:W3CDTF">2013-11-15T01:18:09Z</dcterms:created>
  <dcterms:modified xsi:type="dcterms:W3CDTF">2026-04-02T06:58:33Z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b06199-574a-4a73-a110-6e35d3b9f147_Enabled">
    <vt:lpwstr>true</vt:lpwstr>
  </property>
  <property fmtid="{D5CDD505-2E9C-101B-9397-08002B2CF9AE}" pid="3" name="MSIP_Label_5fb06199-574a-4a73-a110-6e35d3b9f147_SetDate">
    <vt:lpwstr>2026-02-17T08:08:53Z</vt:lpwstr>
  </property>
  <property fmtid="{D5CDD505-2E9C-101B-9397-08002B2CF9AE}" pid="4" name="MSIP_Label_5fb06199-574a-4a73-a110-6e35d3b9f147_Method">
    <vt:lpwstr>Privileged</vt:lpwstr>
  </property>
  <property fmtid="{D5CDD505-2E9C-101B-9397-08002B2CF9AE}" pid="5" name="MSIP_Label_5fb06199-574a-4a73-a110-6e35d3b9f147_Name">
    <vt:lpwstr>OFFICIAL (OPEN)</vt:lpwstr>
  </property>
  <property fmtid="{D5CDD505-2E9C-101B-9397-08002B2CF9AE}" pid="6" name="MSIP_Label_5fb06199-574a-4a73-a110-6e35d3b9f147_SiteId">
    <vt:lpwstr>6590cdd4-8337-4198-bacc-47645c4a4d4d</vt:lpwstr>
  </property>
  <property fmtid="{D5CDD505-2E9C-101B-9397-08002B2CF9AE}" pid="7" name="MSIP_Label_5fb06199-574a-4a73-a110-6e35d3b9f147_ActionId">
    <vt:lpwstr>6df63a7c-3910-44aa-948f-e9cfa534e86f</vt:lpwstr>
  </property>
  <property fmtid="{D5CDD505-2E9C-101B-9397-08002B2CF9AE}" pid="8" name="MSIP_Label_5fb06199-574a-4a73-a110-6e35d3b9f147_ContentBits">
    <vt:lpwstr>0</vt:lpwstr>
  </property>
  <property fmtid="{D5CDD505-2E9C-101B-9397-08002B2CF9AE}" pid="9" name="MSIP_Label_5fb06199-574a-4a73-a110-6e35d3b9f147_Tag">
    <vt:lpwstr>10, 0, 1, 1</vt:lpwstr>
  </property>
</Properties>
</file>